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80" windowHeight="85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Sheet1!$A$1:$M$227</definedName>
  </definedNames>
  <calcPr calcId="125725"/>
</workbook>
</file>

<file path=xl/calcChain.xml><?xml version="1.0" encoding="utf-8"?>
<calcChain xmlns="http://schemas.openxmlformats.org/spreadsheetml/2006/main">
  <c r="B226" i="1"/>
  <c r="G226"/>
  <c r="K226"/>
  <c r="B225"/>
  <c r="G225"/>
  <c r="K225"/>
  <c r="B221"/>
  <c r="G221"/>
  <c r="K221"/>
  <c r="B214"/>
  <c r="G214"/>
  <c r="K214"/>
  <c r="B212"/>
  <c r="G212"/>
  <c r="K212"/>
  <c r="K243"/>
  <c r="M243" s="1"/>
  <c r="K242"/>
  <c r="M242" s="1"/>
  <c r="K241"/>
  <c r="L241" s="1"/>
  <c r="K240"/>
  <c r="K239"/>
  <c r="L239" s="1"/>
  <c r="K238"/>
  <c r="M238" s="1"/>
  <c r="K237"/>
  <c r="M237" s="1"/>
  <c r="K236"/>
  <c r="K235"/>
  <c r="M235" s="1"/>
  <c r="K234"/>
  <c r="M234" s="1"/>
  <c r="K233"/>
  <c r="M233" s="1"/>
  <c r="K232"/>
  <c r="K231"/>
  <c r="L231"/>
  <c r="K230"/>
  <c r="K229"/>
  <c r="K228"/>
  <c r="L228"/>
  <c r="K227"/>
  <c r="M227"/>
  <c r="K224"/>
  <c r="M226" s="1"/>
  <c r="K223"/>
  <c r="M225" s="1"/>
  <c r="K222"/>
  <c r="K220"/>
  <c r="L221" s="1"/>
  <c r="K218"/>
  <c r="L218" s="1"/>
  <c r="K217"/>
  <c r="K216"/>
  <c r="K215"/>
  <c r="K213"/>
  <c r="K211"/>
  <c r="K210"/>
  <c r="K209"/>
  <c r="K208"/>
  <c r="K207"/>
  <c r="K206"/>
  <c r="K205"/>
  <c r="G243"/>
  <c r="H243" s="1"/>
  <c r="G242"/>
  <c r="H242" s="1"/>
  <c r="G241"/>
  <c r="H241" s="1"/>
  <c r="G240"/>
  <c r="G239"/>
  <c r="I239" s="1"/>
  <c r="G238"/>
  <c r="H238" s="1"/>
  <c r="G237"/>
  <c r="H237" s="1"/>
  <c r="G236"/>
  <c r="G235"/>
  <c r="H235"/>
  <c r="G234"/>
  <c r="I234"/>
  <c r="G233"/>
  <c r="I233"/>
  <c r="G232"/>
  <c r="H232"/>
  <c r="G231"/>
  <c r="I231"/>
  <c r="G230"/>
  <c r="H230"/>
  <c r="G229"/>
  <c r="G228"/>
  <c r="G227"/>
  <c r="H227"/>
  <c r="G224"/>
  <c r="I226" s="1"/>
  <c r="H225"/>
  <c r="G223"/>
  <c r="H224"/>
  <c r="G222"/>
  <c r="G220"/>
  <c r="G218"/>
  <c r="G217"/>
  <c r="G216"/>
  <c r="G215"/>
  <c r="H216" s="1"/>
  <c r="G213"/>
  <c r="H214" s="1"/>
  <c r="G211"/>
  <c r="G210"/>
  <c r="G209"/>
  <c r="G208"/>
  <c r="G207"/>
  <c r="I209" s="1"/>
  <c r="G206"/>
  <c r="H207" s="1"/>
  <c r="G205"/>
  <c r="H205" s="1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B240"/>
  <c r="D240" s="1"/>
  <c r="I240"/>
  <c r="L240"/>
  <c r="B241"/>
  <c r="D241" s="1"/>
  <c r="B242"/>
  <c r="C242" s="1"/>
  <c r="B243"/>
  <c r="D243" s="1"/>
  <c r="B232"/>
  <c r="C232" s="1"/>
  <c r="M232"/>
  <c r="B233"/>
  <c r="C233" s="1"/>
  <c r="B234"/>
  <c r="E234" s="1"/>
  <c r="B235"/>
  <c r="E235" s="1"/>
  <c r="B236"/>
  <c r="D236" s="1"/>
  <c r="H236"/>
  <c r="L236"/>
  <c r="B237"/>
  <c r="D237" s="1"/>
  <c r="B238"/>
  <c r="D238" s="1"/>
  <c r="B239"/>
  <c r="C239" s="1"/>
  <c r="B220"/>
  <c r="B222"/>
  <c r="B223"/>
  <c r="B224"/>
  <c r="E226"/>
  <c r="C224"/>
  <c r="M224"/>
  <c r="B227"/>
  <c r="E227"/>
  <c r="B228"/>
  <c r="D228"/>
  <c r="I228"/>
  <c r="B229"/>
  <c r="E229" s="1"/>
  <c r="I229"/>
  <c r="M229"/>
  <c r="B230"/>
  <c r="C230" s="1"/>
  <c r="L230"/>
  <c r="B231"/>
  <c r="C231"/>
  <c r="M217"/>
  <c r="H199"/>
  <c r="H200"/>
  <c r="H201"/>
  <c r="H202"/>
  <c r="H203"/>
  <c r="H204"/>
  <c r="B207"/>
  <c r="B208"/>
  <c r="B209"/>
  <c r="B210"/>
  <c r="E210"/>
  <c r="B211"/>
  <c r="E213"/>
  <c r="B213"/>
  <c r="B215"/>
  <c r="B216"/>
  <c r="C216"/>
  <c r="B217"/>
  <c r="B218"/>
  <c r="B219"/>
  <c r="B206"/>
  <c r="B205"/>
  <c r="C205" s="1"/>
  <c r="C204"/>
  <c r="D204"/>
  <c r="L204"/>
  <c r="C203"/>
  <c r="D203"/>
  <c r="L203"/>
  <c r="L202"/>
  <c r="D202"/>
  <c r="C202"/>
  <c r="L201"/>
  <c r="C201"/>
  <c r="D201"/>
  <c r="L200"/>
  <c r="D200"/>
  <c r="C200"/>
  <c r="L199"/>
  <c r="D199"/>
  <c r="C199"/>
  <c r="D198"/>
  <c r="C198"/>
  <c r="H198"/>
  <c r="L198"/>
  <c r="H197"/>
  <c r="L197"/>
  <c r="C197"/>
  <c r="D197"/>
  <c r="C196"/>
  <c r="D196"/>
  <c r="H196"/>
  <c r="L196"/>
  <c r="L195"/>
  <c r="H195"/>
  <c r="D195"/>
  <c r="C195"/>
  <c r="C194"/>
  <c r="L194"/>
  <c r="H194"/>
  <c r="D194"/>
  <c r="L193"/>
  <c r="H193"/>
  <c r="D193"/>
  <c r="C193"/>
  <c r="L192"/>
  <c r="H192"/>
  <c r="C192"/>
  <c r="D192"/>
  <c r="L191"/>
  <c r="H191"/>
  <c r="D191"/>
  <c r="C191"/>
  <c r="L190"/>
  <c r="H190"/>
  <c r="C190"/>
  <c r="D190"/>
  <c r="L189"/>
  <c r="H189"/>
  <c r="C189"/>
  <c r="D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D188"/>
  <c r="C188"/>
  <c r="D187"/>
  <c r="C187"/>
  <c r="D153"/>
  <c r="L242"/>
  <c r="I235"/>
  <c r="L232"/>
  <c r="E237"/>
  <c r="D232"/>
  <c r="H228"/>
  <c r="M230"/>
  <c r="C236"/>
  <c r="D235"/>
  <c r="L229"/>
  <c r="L224"/>
  <c r="I238"/>
  <c r="L237"/>
  <c r="I236"/>
  <c r="L233"/>
  <c r="H240"/>
  <c r="M205"/>
  <c r="H213"/>
  <c r="D224"/>
  <c r="E236"/>
  <c r="H233"/>
  <c r="I243"/>
  <c r="D234"/>
  <c r="C207"/>
  <c r="H229"/>
  <c r="D223"/>
  <c r="M240"/>
  <c r="E224"/>
  <c r="H239"/>
  <c r="M236"/>
  <c r="D205"/>
  <c r="H212"/>
  <c r="C212"/>
  <c r="D207"/>
  <c r="C214"/>
  <c r="D214"/>
  <c r="C213"/>
  <c r="I212"/>
  <c r="C215"/>
  <c r="G219"/>
  <c r="I221" s="1"/>
  <c r="K219"/>
  <c r="L220" s="1"/>
  <c r="C219"/>
  <c r="D213"/>
  <c r="E230"/>
  <c r="M206"/>
  <c r="D239"/>
  <c r="H231"/>
  <c r="I227"/>
  <c r="L223"/>
  <c r="M239"/>
  <c r="E232"/>
  <c r="D230"/>
  <c r="C229"/>
  <c r="C228"/>
  <c r="L235"/>
  <c r="I205"/>
  <c r="H209"/>
  <c r="D229"/>
  <c r="E228"/>
  <c r="H208"/>
  <c r="I215"/>
  <c r="H211"/>
  <c r="I230"/>
  <c r="E239"/>
  <c r="C235"/>
  <c r="H223"/>
  <c r="I237"/>
  <c r="L214"/>
  <c r="I219"/>
  <c r="L215"/>
  <c r="M220"/>
  <c r="E240"/>
  <c r="I211"/>
  <c r="C241"/>
  <c r="L222"/>
  <c r="L211"/>
  <c r="H215"/>
  <c r="C234"/>
  <c r="I242"/>
  <c r="E241"/>
  <c r="C240"/>
  <c r="H218"/>
  <c r="H234"/>
  <c r="L227"/>
  <c r="M216"/>
  <c r="M212"/>
  <c r="L217"/>
  <c r="C206"/>
  <c r="C211"/>
  <c r="L205"/>
  <c r="E243"/>
  <c r="M214"/>
  <c r="I207"/>
  <c r="L213"/>
  <c r="L238"/>
  <c r="L216"/>
  <c r="E208"/>
  <c r="E215"/>
  <c r="D208"/>
  <c r="E238"/>
  <c r="D215"/>
  <c r="C208"/>
  <c r="H210"/>
  <c r="C238"/>
  <c r="C243"/>
  <c r="H217"/>
  <c r="C220"/>
  <c r="C222"/>
  <c r="H222"/>
  <c r="D218"/>
  <c r="C210"/>
  <c r="L225"/>
  <c r="M219"/>
  <c r="C218"/>
  <c r="D220"/>
  <c r="I218"/>
  <c r="M207"/>
  <c r="M211"/>
  <c r="M222"/>
  <c r="E223"/>
  <c r="M215"/>
  <c r="L210"/>
  <c r="C223"/>
  <c r="E214"/>
  <c r="E225"/>
  <c r="I220"/>
  <c r="E211"/>
  <c r="D217"/>
  <c r="C209"/>
  <c r="E242"/>
  <c r="M231"/>
  <c r="E207"/>
  <c r="L219"/>
  <c r="E233"/>
  <c r="I206"/>
  <c r="M209"/>
  <c r="D231"/>
  <c r="I232"/>
  <c r="L207"/>
  <c r="E206"/>
  <c r="C217"/>
  <c r="D216"/>
  <c r="D210"/>
  <c r="I208"/>
  <c r="I224"/>
  <c r="L206"/>
  <c r="L212"/>
  <c r="M218"/>
  <c r="I222"/>
  <c r="E217"/>
  <c r="E220"/>
  <c r="H206"/>
  <c r="I241"/>
  <c r="M228"/>
  <c r="D219"/>
  <c r="L234"/>
  <c r="I214"/>
  <c r="M210"/>
  <c r="D222"/>
  <c r="C221"/>
  <c r="D209"/>
  <c r="E212"/>
  <c r="E216"/>
  <c r="D227"/>
  <c r="L208"/>
  <c r="D233"/>
  <c r="E205"/>
  <c r="E209"/>
  <c r="E231"/>
  <c r="C227"/>
  <c r="D242"/>
  <c r="I213"/>
  <c r="I223"/>
  <c r="L209"/>
  <c r="M241"/>
  <c r="L243"/>
  <c r="D221"/>
  <c r="I225"/>
  <c r="E218"/>
  <c r="D211"/>
  <c r="E221"/>
  <c r="H221"/>
  <c r="D212"/>
  <c r="D206"/>
  <c r="L226"/>
  <c r="H226"/>
  <c r="C226"/>
  <c r="D226"/>
  <c r="H220"/>
  <c r="H219"/>
  <c r="C237"/>
  <c r="I216"/>
  <c r="D225"/>
  <c r="M221"/>
  <c r="I210" l="1"/>
  <c r="M213"/>
  <c r="E219"/>
  <c r="E222"/>
  <c r="I217"/>
  <c r="M208"/>
  <c r="M223"/>
  <c r="C225"/>
</calcChain>
</file>

<file path=xl/sharedStrings.xml><?xml version="1.0" encoding="utf-8"?>
<sst xmlns="http://schemas.openxmlformats.org/spreadsheetml/2006/main" count="19" uniqueCount="13">
  <si>
    <t>Consumer Sentiment Index</t>
  </si>
  <si>
    <t>Index of Current Economic Conditions</t>
  </si>
  <si>
    <t>Index of Consumer Expectations</t>
  </si>
  <si>
    <t>CSI</t>
  </si>
  <si>
    <t>CSIma</t>
  </si>
  <si>
    <t>CEC</t>
  </si>
  <si>
    <t>CECma</t>
  </si>
  <si>
    <t>ICE</t>
  </si>
  <si>
    <t>ICEma</t>
  </si>
  <si>
    <t>Monthly Index</t>
  </si>
  <si>
    <t>3 mth moving average</t>
  </si>
  <si>
    <t>Monthly change in the level</t>
  </si>
  <si>
    <t>Annual change in the level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</si>
</sst>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 wrapText="1"/>
    </xf>
    <xf numFmtId="17" fontId="0" fillId="0" borderId="1" xfId="0" applyNumberFormat="1" applyBorder="1"/>
    <xf numFmtId="164" fontId="0" fillId="0" borderId="1" xfId="0" applyNumberFormat="1" applyBorder="1"/>
    <xf numFmtId="17" fontId="1" fillId="0" borderId="1" xfId="0" applyNumberFormat="1" applyFont="1" applyBorder="1"/>
    <xf numFmtId="0" fontId="2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%20Sentiment/Consumer%20Sentiment/Indices/CSI_Index%20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pss"/>
      <sheetName val="count"/>
      <sheetName val="%"/>
      <sheetName val="Indices raw"/>
      <sheetName val="indices adj"/>
      <sheetName val="Monthly graphs"/>
      <sheetName val="UM_ICS"/>
      <sheetName val="Indices 96"/>
    </sheetNames>
    <sheetDataSet>
      <sheetData sheetId="0"/>
      <sheetData sheetId="1"/>
      <sheetData sheetId="2"/>
      <sheetData sheetId="3"/>
      <sheetData sheetId="4">
        <row r="27">
          <cell r="GW27">
            <v>60.865874423137647</v>
          </cell>
          <cell r="GX27">
            <v>63.757045460486552</v>
          </cell>
          <cell r="GY27">
            <v>49.75403123099661</v>
          </cell>
          <cell r="GZ27">
            <v>64.249301531898965</v>
          </cell>
          <cell r="HA27">
            <v>59.368807961389649</v>
          </cell>
          <cell r="HB27">
            <v>59.968797363260407</v>
          </cell>
          <cell r="HC27">
            <v>58.874851148584121</v>
          </cell>
          <cell r="HD27">
            <v>61.196081702426611</v>
          </cell>
          <cell r="HE27">
            <v>70.564849914288956</v>
          </cell>
          <cell r="HF27">
            <v>68.235787202199973</v>
          </cell>
          <cell r="HG27">
            <v>66.817784011555815</v>
          </cell>
          <cell r="HH27">
            <v>73.054465080409258</v>
          </cell>
          <cell r="HI27">
            <v>76.226577858300445</v>
          </cell>
          <cell r="HJ27">
            <v>71.023112402941166</v>
          </cell>
          <cell r="HK27">
            <v>79.776531838702937</v>
          </cell>
          <cell r="HL27">
            <v>84.579541906243421</v>
          </cell>
          <cell r="HM27">
            <v>85.481339294864895</v>
          </cell>
          <cell r="HN27">
            <v>83.062411152967684</v>
          </cell>
          <cell r="HO27">
            <v>87.2255811151377</v>
          </cell>
          <cell r="HP27">
            <v>79.38595122859212</v>
          </cell>
          <cell r="HQ27">
            <v>81.065596364578312</v>
          </cell>
          <cell r="HR27">
            <v>89.3779470849625</v>
          </cell>
          <cell r="HS27">
            <v>87.114844397381304</v>
          </cell>
        </row>
        <row r="99">
          <cell r="GW99">
            <v>79.468462429248433</v>
          </cell>
          <cell r="GX99">
            <v>82.413296686520866</v>
          </cell>
          <cell r="GY99">
            <v>66.110404246967676</v>
          </cell>
          <cell r="GZ99">
            <v>78.843458004791074</v>
          </cell>
          <cell r="HA99">
            <v>73.235141097301124</v>
          </cell>
          <cell r="HB99">
            <v>75.460984444571608</v>
          </cell>
          <cell r="HC99">
            <v>75.429107001364059</v>
          </cell>
          <cell r="HD99">
            <v>75.9662221220552</v>
          </cell>
          <cell r="HE99">
            <v>83.724465627805927</v>
          </cell>
          <cell r="HF99">
            <v>86.525844801703244</v>
          </cell>
          <cell r="HG99">
            <v>83.30910607480854</v>
          </cell>
          <cell r="HH99">
            <v>85.980878369157367</v>
          </cell>
          <cell r="HI99">
            <v>93.253952014241051</v>
          </cell>
          <cell r="HJ99">
            <v>80.210853074940289</v>
          </cell>
          <cell r="HK99">
            <v>90.256140614548499</v>
          </cell>
          <cell r="HL99">
            <v>97.579375058968566</v>
          </cell>
          <cell r="HM99">
            <v>100.15407080402542</v>
          </cell>
          <cell r="HN99">
            <v>90.406206171404207</v>
          </cell>
          <cell r="HO99">
            <v>97.007274531936389</v>
          </cell>
          <cell r="HP99">
            <v>90.613574861358728</v>
          </cell>
          <cell r="HQ99">
            <v>95.787511138446888</v>
          </cell>
          <cell r="HR99">
            <v>103.49133584129166</v>
          </cell>
          <cell r="HS99">
            <v>98.276788240347372</v>
          </cell>
        </row>
        <row r="102">
          <cell r="GW102">
            <v>48.351513641142418</v>
          </cell>
          <cell r="GX102">
            <v>51.206584277051135</v>
          </cell>
          <cell r="GY102">
            <v>38.750747551354038</v>
          </cell>
          <cell r="GZ102">
            <v>54.431498796566203</v>
          </cell>
          <cell r="HA102">
            <v>50.040627628140896</v>
          </cell>
          <cell r="HB102">
            <v>49.546870136037604</v>
          </cell>
          <cell r="HC102">
            <v>47.738447431472693</v>
          </cell>
          <cell r="HD102">
            <v>51.259890783655258</v>
          </cell>
          <cell r="HE102">
            <v>61.712093580747229</v>
          </cell>
          <cell r="HF102">
            <v>55.931672342027305</v>
          </cell>
          <cell r="HG102">
            <v>55.723717207311729</v>
          </cell>
          <cell r="HH102">
            <v>64.358589030290176</v>
          </cell>
          <cell r="HI102">
            <v>64.771897289797536</v>
          </cell>
          <cell r="HJ102">
            <v>64.84232177837653</v>
          </cell>
          <cell r="HK102">
            <v>72.726673774222093</v>
          </cell>
          <cell r="HL102">
            <v>75.834274735594647</v>
          </cell>
          <cell r="HM102">
            <v>75.610677443800583</v>
          </cell>
          <cell r="HN102">
            <v>78.122082401960313</v>
          </cell>
          <cell r="HO102">
            <v>80.645225713164876</v>
          </cell>
          <cell r="HP102">
            <v>71.832887492581747</v>
          </cell>
          <cell r="HQ102">
            <v>71.161847874236145</v>
          </cell>
          <cell r="HR102">
            <v>79.883567125827781</v>
          </cell>
          <cell r="HS102">
            <v>79.605964867642626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43"/>
  <sheetViews>
    <sheetView tabSelected="1" view="pageBreakPreview" topLeftCell="A197" zoomScaleNormal="100" zoomScaleSheetLayoutView="100" workbookViewId="0">
      <selection activeCell="A227" sqref="A227"/>
    </sheetView>
  </sheetViews>
  <sheetFormatPr defaultRowHeight="12.75"/>
  <cols>
    <col min="1" max="2" width="9.140625" style="3"/>
    <col min="3" max="3" width="9.140625" style="3" customWidth="1"/>
    <col min="4" max="4" width="10" style="3" customWidth="1"/>
    <col min="5" max="6" width="9.140625" style="3"/>
    <col min="7" max="9" width="11" style="3" customWidth="1"/>
    <col min="10" max="11" width="9.140625" style="3"/>
    <col min="12" max="12" width="9.5703125" style="3" customWidth="1"/>
    <col min="13" max="13" width="9.140625" style="3"/>
  </cols>
  <sheetData>
    <row r="2" spans="1:14">
      <c r="B2" s="3" t="s">
        <v>0</v>
      </c>
      <c r="G2" s="3" t="s">
        <v>1</v>
      </c>
      <c r="K2" s="3" t="s">
        <v>2</v>
      </c>
    </row>
    <row r="3" spans="1:14">
      <c r="B3" s="3" t="s">
        <v>3</v>
      </c>
      <c r="E3" s="3" t="s">
        <v>4</v>
      </c>
      <c r="G3" s="3" t="s">
        <v>5</v>
      </c>
      <c r="I3" s="3" t="s">
        <v>6</v>
      </c>
      <c r="K3" s="3" t="s">
        <v>7</v>
      </c>
      <c r="M3" s="3" t="s">
        <v>8</v>
      </c>
    </row>
    <row r="4" spans="1:14" ht="38.25">
      <c r="B4" s="4" t="s">
        <v>9</v>
      </c>
      <c r="C4" s="8" t="s">
        <v>12</v>
      </c>
      <c r="D4" s="8" t="s">
        <v>11</v>
      </c>
      <c r="E4" s="4" t="s">
        <v>10</v>
      </c>
      <c r="F4" s="4"/>
      <c r="G4" s="4" t="s">
        <v>9</v>
      </c>
      <c r="H4" s="8" t="s">
        <v>11</v>
      </c>
      <c r="I4" s="4" t="s">
        <v>10</v>
      </c>
      <c r="J4" s="4"/>
      <c r="K4" s="4" t="s">
        <v>9</v>
      </c>
      <c r="L4" s="8" t="s">
        <v>11</v>
      </c>
      <c r="M4" s="4" t="s">
        <v>10</v>
      </c>
      <c r="N4" s="2"/>
    </row>
    <row r="5" spans="1:14">
      <c r="A5" s="5">
        <v>35096</v>
      </c>
      <c r="B5" s="6">
        <v>104.97036435095252</v>
      </c>
      <c r="C5" s="6"/>
      <c r="D5" s="6"/>
      <c r="E5" s="6"/>
      <c r="F5" s="6"/>
      <c r="G5" s="6">
        <v>107.85923690212505</v>
      </c>
      <c r="H5" s="6"/>
      <c r="I5" s="6"/>
      <c r="J5" s="6"/>
      <c r="K5" s="6">
        <v>103.02695769448624</v>
      </c>
      <c r="L5" s="6"/>
      <c r="M5" s="6"/>
    </row>
    <row r="6" spans="1:14">
      <c r="A6" s="5">
        <v>35125</v>
      </c>
      <c r="B6" s="6">
        <v>102.45750531596083</v>
      </c>
      <c r="C6" s="6"/>
      <c r="D6" s="6">
        <v>-2.5128590349916919</v>
      </c>
      <c r="E6" s="6"/>
      <c r="F6" s="6"/>
      <c r="G6" s="6">
        <v>107.53441368835901</v>
      </c>
      <c r="H6" s="6">
        <f>(G6-G5)</f>
        <v>-0.32482321376603807</v>
      </c>
      <c r="I6" s="6"/>
      <c r="J6" s="6"/>
      <c r="K6" s="6">
        <v>99.042159934530432</v>
      </c>
      <c r="L6" s="6">
        <f>K6-K5</f>
        <v>-3.9847977599558106</v>
      </c>
      <c r="M6" s="6"/>
    </row>
    <row r="7" spans="1:14">
      <c r="A7" s="5">
        <v>35156</v>
      </c>
      <c r="B7" s="6">
        <v>104.53623455826988</v>
      </c>
      <c r="C7" s="6"/>
      <c r="D7" s="6">
        <v>2.078729242309052</v>
      </c>
      <c r="E7" s="6">
        <v>103.98803474172774</v>
      </c>
      <c r="F7" s="6"/>
      <c r="G7" s="6">
        <v>111.46843303705604</v>
      </c>
      <c r="H7" s="6">
        <f t="shared" ref="H7:H70" si="0">(G7-G6)</f>
        <v>3.934019348697035</v>
      </c>
      <c r="I7" s="6">
        <v>108.95402787584671</v>
      </c>
      <c r="J7" s="6"/>
      <c r="K7" s="6">
        <v>99.872795646037275</v>
      </c>
      <c r="L7" s="6">
        <f t="shared" ref="L7:L70" si="1">K7-K6</f>
        <v>0.83063571150684368</v>
      </c>
      <c r="M7" s="6">
        <v>100.64730442501798</v>
      </c>
    </row>
    <row r="8" spans="1:14">
      <c r="A8" s="5">
        <v>35186</v>
      </c>
      <c r="B8" s="6">
        <v>102.44469298275531</v>
      </c>
      <c r="C8" s="6"/>
      <c r="D8" s="6">
        <v>-2.0915415755145688</v>
      </c>
      <c r="E8" s="6">
        <v>103.146144285662</v>
      </c>
      <c r="F8" s="6"/>
      <c r="G8" s="6">
        <v>111.9574351588634</v>
      </c>
      <c r="H8" s="6">
        <f t="shared" si="0"/>
        <v>0.48900212180735991</v>
      </c>
      <c r="I8" s="6">
        <v>110.32009396142615</v>
      </c>
      <c r="J8" s="6"/>
      <c r="K8" s="6">
        <v>96.045266861034321</v>
      </c>
      <c r="L8" s="6">
        <f t="shared" si="1"/>
        <v>-3.8275287850029542</v>
      </c>
      <c r="M8" s="6">
        <v>98.320074147200671</v>
      </c>
    </row>
    <row r="9" spans="1:14">
      <c r="A9" s="5">
        <v>35217</v>
      </c>
      <c r="B9" s="6">
        <v>104.16466078057374</v>
      </c>
      <c r="C9" s="6"/>
      <c r="D9" s="6">
        <v>1.7199677978184269</v>
      </c>
      <c r="E9" s="6">
        <v>103.71519610719965</v>
      </c>
      <c r="F9" s="6"/>
      <c r="G9" s="6">
        <v>110.47422082220591</v>
      </c>
      <c r="H9" s="6">
        <f t="shared" si="0"/>
        <v>-1.4832143366574968</v>
      </c>
      <c r="I9" s="6">
        <v>111.30002967270845</v>
      </c>
      <c r="J9" s="6"/>
      <c r="K9" s="6">
        <v>99.920084127545266</v>
      </c>
      <c r="L9" s="6">
        <f t="shared" si="1"/>
        <v>3.874817266510945</v>
      </c>
      <c r="M9" s="6">
        <v>98.612715544872287</v>
      </c>
    </row>
    <row r="10" spans="1:14">
      <c r="A10" s="5">
        <v>35247</v>
      </c>
      <c r="B10" s="6">
        <v>103.13228074244114</v>
      </c>
      <c r="C10" s="6"/>
      <c r="D10" s="6">
        <v>-1.0323800381326009</v>
      </c>
      <c r="E10" s="6">
        <v>103.2472115019234</v>
      </c>
      <c r="F10" s="6"/>
      <c r="G10" s="6">
        <v>111.16822664023809</v>
      </c>
      <c r="H10" s="6">
        <f t="shared" si="0"/>
        <v>0.69400581803218131</v>
      </c>
      <c r="I10" s="6">
        <v>111.19996087376914</v>
      </c>
      <c r="J10" s="6"/>
      <c r="K10" s="6">
        <v>97.726327218308313</v>
      </c>
      <c r="L10" s="6">
        <f t="shared" si="1"/>
        <v>-2.1937569092369529</v>
      </c>
      <c r="M10" s="6">
        <v>97.897226068962638</v>
      </c>
    </row>
    <row r="11" spans="1:14">
      <c r="A11" s="5">
        <v>35278</v>
      </c>
      <c r="B11" s="6">
        <v>98.548380506215494</v>
      </c>
      <c r="C11" s="6"/>
      <c r="D11" s="6">
        <v>-4.5839002362256451</v>
      </c>
      <c r="E11" s="6">
        <v>101.94844067641013</v>
      </c>
      <c r="F11" s="6"/>
      <c r="G11" s="6">
        <v>109.4268029072844</v>
      </c>
      <c r="H11" s="6">
        <f t="shared" si="0"/>
        <v>-1.7414237329536917</v>
      </c>
      <c r="I11" s="6">
        <v>110.35641678990947</v>
      </c>
      <c r="J11" s="6"/>
      <c r="K11" s="6">
        <v>91.230231944241453</v>
      </c>
      <c r="L11" s="6">
        <f t="shared" si="1"/>
        <v>-6.4960952740668603</v>
      </c>
      <c r="M11" s="6">
        <v>96.292214430031677</v>
      </c>
    </row>
    <row r="12" spans="1:14">
      <c r="A12" s="5">
        <v>35309</v>
      </c>
      <c r="B12" s="6">
        <v>101.91208740275923</v>
      </c>
      <c r="C12" s="6"/>
      <c r="D12" s="6">
        <v>3.3637068965437322</v>
      </c>
      <c r="E12" s="6">
        <v>101.19758288380528</v>
      </c>
      <c r="F12" s="6"/>
      <c r="G12" s="6">
        <v>108.29753943543979</v>
      </c>
      <c r="H12" s="6">
        <f t="shared" si="0"/>
        <v>-1.1292634718446095</v>
      </c>
      <c r="I12" s="6">
        <v>109.63085632765409</v>
      </c>
      <c r="J12" s="6"/>
      <c r="K12" s="6">
        <v>97.616456576186124</v>
      </c>
      <c r="L12" s="6">
        <f t="shared" si="1"/>
        <v>6.3862246319446712</v>
      </c>
      <c r="M12" s="6">
        <v>95.524338579578625</v>
      </c>
    </row>
    <row r="13" spans="1:14">
      <c r="A13" s="5">
        <v>35339</v>
      </c>
      <c r="B13" s="6">
        <v>107.77587315699057</v>
      </c>
      <c r="C13" s="6"/>
      <c r="D13" s="6">
        <v>5.8637857542313441</v>
      </c>
      <c r="E13" s="6">
        <v>102.74544702198843</v>
      </c>
      <c r="F13" s="6"/>
      <c r="G13" s="6">
        <v>110.1082353265565</v>
      </c>
      <c r="H13" s="6">
        <f t="shared" si="0"/>
        <v>1.8106958911167084</v>
      </c>
      <c r="I13" s="6">
        <v>109.27752588976023</v>
      </c>
      <c r="J13" s="6"/>
      <c r="K13" s="6">
        <v>106.20684299545408</v>
      </c>
      <c r="L13" s="6">
        <f t="shared" si="1"/>
        <v>8.5903864192679578</v>
      </c>
      <c r="M13" s="6">
        <v>98.351177171960558</v>
      </c>
    </row>
    <row r="14" spans="1:14">
      <c r="A14" s="5">
        <v>35370</v>
      </c>
      <c r="B14" s="6">
        <v>108.56960479005988</v>
      </c>
      <c r="C14" s="6"/>
      <c r="D14" s="6">
        <v>0.7937316330693136</v>
      </c>
      <c r="E14" s="6">
        <v>106.08585511660323</v>
      </c>
      <c r="F14" s="6"/>
      <c r="G14" s="6">
        <v>109.27923129571089</v>
      </c>
      <c r="H14" s="6">
        <f t="shared" si="0"/>
        <v>-0.82900403084560992</v>
      </c>
      <c r="I14" s="6">
        <v>109.22833535256905</v>
      </c>
      <c r="J14" s="6"/>
      <c r="K14" s="6">
        <v>108.09222378752055</v>
      </c>
      <c r="L14" s="6">
        <f t="shared" si="1"/>
        <v>1.8853807920664707</v>
      </c>
      <c r="M14" s="6">
        <v>103.97184111972025</v>
      </c>
    </row>
    <row r="15" spans="1:14">
      <c r="A15" s="5">
        <v>35400</v>
      </c>
      <c r="B15" s="6">
        <v>111.32458231376707</v>
      </c>
      <c r="C15" s="6"/>
      <c r="D15" s="6">
        <v>2.7549775237071827</v>
      </c>
      <c r="E15" s="6">
        <v>109.22335342027252</v>
      </c>
      <c r="F15" s="6"/>
      <c r="G15" s="6">
        <v>104.97697405786511</v>
      </c>
      <c r="H15" s="6">
        <f t="shared" si="0"/>
        <v>-4.3022572378457795</v>
      </c>
      <c r="I15" s="6">
        <v>108.12148022671083</v>
      </c>
      <c r="J15" s="6"/>
      <c r="K15" s="6">
        <v>115.59475481831511</v>
      </c>
      <c r="L15" s="6">
        <f t="shared" si="1"/>
        <v>7.5025310307945574</v>
      </c>
      <c r="M15" s="6">
        <v>109.96460720042991</v>
      </c>
    </row>
    <row r="16" spans="1:14">
      <c r="A16" s="5">
        <v>35431</v>
      </c>
      <c r="B16" s="6">
        <v>117.13148550046229</v>
      </c>
      <c r="C16" s="6"/>
      <c r="D16" s="6">
        <v>5.806903186695223</v>
      </c>
      <c r="E16" s="6">
        <v>112.34189086809641</v>
      </c>
      <c r="F16" s="6"/>
      <c r="G16" s="6">
        <v>117.03813628007241</v>
      </c>
      <c r="H16" s="6">
        <f t="shared" si="0"/>
        <v>12.061162222207301</v>
      </c>
      <c r="I16" s="6">
        <v>110.43144721121614</v>
      </c>
      <c r="J16" s="6"/>
      <c r="K16" s="6">
        <v>117.19428352739776</v>
      </c>
      <c r="L16" s="6">
        <f t="shared" si="1"/>
        <v>1.599528709082648</v>
      </c>
      <c r="M16" s="6">
        <v>113.62708737774447</v>
      </c>
    </row>
    <row r="17" spans="1:13">
      <c r="A17" s="5">
        <v>35462</v>
      </c>
      <c r="B17" s="6">
        <v>117.19308933341854</v>
      </c>
      <c r="C17" s="6">
        <v>12.222724982466019</v>
      </c>
      <c r="D17" s="6">
        <v>6.1603832956251381E-2</v>
      </c>
      <c r="E17" s="6">
        <v>115.21638571588262</v>
      </c>
      <c r="F17" s="6"/>
      <c r="G17" s="6">
        <v>111.38887313475048</v>
      </c>
      <c r="H17" s="6">
        <f t="shared" si="0"/>
        <v>-5.6492631453219246</v>
      </c>
      <c r="I17" s="6">
        <v>111.13466115756268</v>
      </c>
      <c r="J17" s="6"/>
      <c r="K17" s="6">
        <v>121.09771032179788</v>
      </c>
      <c r="L17" s="6">
        <f t="shared" si="1"/>
        <v>3.9034267944001186</v>
      </c>
      <c r="M17" s="6">
        <v>117.96224955583692</v>
      </c>
    </row>
    <row r="18" spans="1:13">
      <c r="A18" s="5">
        <v>35490</v>
      </c>
      <c r="B18" s="6">
        <v>118.5601141297378</v>
      </c>
      <c r="C18" s="6">
        <v>16.102608813776968</v>
      </c>
      <c r="D18" s="6">
        <v>1.3670247963192566</v>
      </c>
      <c r="E18" s="6">
        <v>117.62822965453954</v>
      </c>
      <c r="F18" s="6"/>
      <c r="G18" s="6">
        <v>118.20957825767351</v>
      </c>
      <c r="H18" s="6">
        <f t="shared" si="0"/>
        <v>6.8207051229230302</v>
      </c>
      <c r="I18" s="6">
        <v>115.54552922416546</v>
      </c>
      <c r="J18" s="6"/>
      <c r="K18" s="6">
        <v>118.79592714503455</v>
      </c>
      <c r="L18" s="6">
        <f t="shared" si="1"/>
        <v>-2.3017831767633226</v>
      </c>
      <c r="M18" s="6">
        <v>119.02930699807673</v>
      </c>
    </row>
    <row r="19" spans="1:13">
      <c r="A19" s="5">
        <v>35521</v>
      </c>
      <c r="B19" s="6">
        <v>119.38173534971979</v>
      </c>
      <c r="C19" s="6">
        <v>14.845500791449908</v>
      </c>
      <c r="D19" s="6">
        <v>0.82162121998199211</v>
      </c>
      <c r="E19" s="6">
        <v>118.37831293762538</v>
      </c>
      <c r="F19" s="6"/>
      <c r="G19" s="6">
        <v>115.97863515045283</v>
      </c>
      <c r="H19" s="6">
        <f t="shared" si="0"/>
        <v>-2.230943107220682</v>
      </c>
      <c r="I19" s="6">
        <v>115.19236218095894</v>
      </c>
      <c r="J19" s="6"/>
      <c r="K19" s="6">
        <v>121.67107399748845</v>
      </c>
      <c r="L19" s="6">
        <f t="shared" si="1"/>
        <v>2.875146852453895</v>
      </c>
      <c r="M19" s="6">
        <v>120.52157048810697</v>
      </c>
    </row>
    <row r="20" spans="1:13">
      <c r="A20" s="5">
        <v>35551</v>
      </c>
      <c r="B20" s="6">
        <v>120.75858409330753</v>
      </c>
      <c r="C20" s="6">
        <v>18.31389111055222</v>
      </c>
      <c r="D20" s="6">
        <v>1.3768487435877432</v>
      </c>
      <c r="E20" s="6">
        <v>119.56681119092171</v>
      </c>
      <c r="F20" s="6"/>
      <c r="G20" s="6">
        <v>116.50157251881339</v>
      </c>
      <c r="H20" s="6">
        <f t="shared" si="0"/>
        <v>0.52293736836055871</v>
      </c>
      <c r="I20" s="6">
        <v>116.89659530897991</v>
      </c>
      <c r="J20" s="6"/>
      <c r="K20" s="6">
        <v>123.6223672765318</v>
      </c>
      <c r="L20" s="6">
        <f t="shared" si="1"/>
        <v>1.9512932790433553</v>
      </c>
      <c r="M20" s="6">
        <v>121.36312280635161</v>
      </c>
    </row>
    <row r="21" spans="1:13">
      <c r="A21" s="5">
        <v>35582</v>
      </c>
      <c r="B21" s="6">
        <v>123.01745295741678</v>
      </c>
      <c r="C21" s="6">
        <v>18.852792176843039</v>
      </c>
      <c r="D21" s="6">
        <v>2.258868864109246</v>
      </c>
      <c r="E21" s="6">
        <v>121.05259080014804</v>
      </c>
      <c r="F21" s="6"/>
      <c r="G21" s="6">
        <v>118.91934052969064</v>
      </c>
      <c r="H21" s="6">
        <f t="shared" si="0"/>
        <v>2.4177680108772535</v>
      </c>
      <c r="I21" s="6">
        <v>117.13318273298563</v>
      </c>
      <c r="J21" s="6"/>
      <c r="K21" s="6">
        <v>125.77434126934935</v>
      </c>
      <c r="L21" s="6">
        <f t="shared" si="1"/>
        <v>2.1519739928175454</v>
      </c>
      <c r="M21" s="6">
        <v>123.68926084778987</v>
      </c>
    </row>
    <row r="22" spans="1:13">
      <c r="A22" s="5">
        <v>35612</v>
      </c>
      <c r="B22" s="6">
        <v>120.72748736281483</v>
      </c>
      <c r="C22" s="6">
        <v>17.595206620373688</v>
      </c>
      <c r="D22" s="6">
        <v>-2.2899655946019521</v>
      </c>
      <c r="E22" s="6">
        <v>121.50117480451304</v>
      </c>
      <c r="F22" s="6"/>
      <c r="G22" s="6">
        <v>122.62157257954991</v>
      </c>
      <c r="H22" s="6">
        <f t="shared" si="0"/>
        <v>3.702232049859262</v>
      </c>
      <c r="I22" s="6">
        <v>119.34749520935129</v>
      </c>
      <c r="J22" s="6"/>
      <c r="K22" s="6">
        <v>119.45329552744866</v>
      </c>
      <c r="L22" s="6">
        <f t="shared" si="1"/>
        <v>-6.32104574190069</v>
      </c>
      <c r="M22" s="6">
        <v>122.95000135777661</v>
      </c>
    </row>
    <row r="23" spans="1:13">
      <c r="A23" s="5">
        <v>35643</v>
      </c>
      <c r="B23" s="6">
        <v>119.29097449819236</v>
      </c>
      <c r="C23" s="6">
        <v>20.742593991976861</v>
      </c>
      <c r="D23" s="6">
        <v>-1.4365128646224719</v>
      </c>
      <c r="E23" s="6">
        <v>121.01197160614133</v>
      </c>
      <c r="F23" s="6"/>
      <c r="G23" s="6">
        <v>118.31736061245675</v>
      </c>
      <c r="H23" s="6">
        <f t="shared" si="0"/>
        <v>-4.3042119670931527</v>
      </c>
      <c r="I23" s="6">
        <v>119.95275790723242</v>
      </c>
      <c r="J23" s="6"/>
      <c r="K23" s="6">
        <v>119.94594548526432</v>
      </c>
      <c r="L23" s="6">
        <f t="shared" si="1"/>
        <v>0.49264995781565801</v>
      </c>
      <c r="M23" s="6">
        <v>121.72452742735412</v>
      </c>
    </row>
    <row r="24" spans="1:13">
      <c r="A24" s="5">
        <v>35674</v>
      </c>
      <c r="B24" s="6">
        <v>125.04107683454846</v>
      </c>
      <c r="C24" s="6">
        <v>23.128989431789236</v>
      </c>
      <c r="D24" s="6">
        <v>5.7501023363561075</v>
      </c>
      <c r="E24" s="6">
        <v>121.68651289851856</v>
      </c>
      <c r="F24" s="6"/>
      <c r="G24" s="6">
        <v>120.22791249532092</v>
      </c>
      <c r="H24" s="6">
        <f t="shared" si="0"/>
        <v>1.9105518828641692</v>
      </c>
      <c r="I24" s="6">
        <v>120.38894856244252</v>
      </c>
      <c r="J24" s="6"/>
      <c r="K24" s="6">
        <v>128.27899593614558</v>
      </c>
      <c r="L24" s="6">
        <f t="shared" si="1"/>
        <v>8.3330504508812595</v>
      </c>
      <c r="M24" s="6">
        <v>122.55941231628618</v>
      </c>
    </row>
    <row r="25" spans="1:13">
      <c r="A25" s="5">
        <v>35704</v>
      </c>
      <c r="B25" s="6">
        <v>123.2282630093289</v>
      </c>
      <c r="C25" s="6">
        <v>15.452389852338328</v>
      </c>
      <c r="D25" s="6">
        <v>-1.812813825219564</v>
      </c>
      <c r="E25" s="6">
        <v>122.52010478068991</v>
      </c>
      <c r="F25" s="6"/>
      <c r="G25" s="6">
        <v>115.4904525457428</v>
      </c>
      <c r="H25" s="6">
        <f t="shared" si="0"/>
        <v>-4.737459949578124</v>
      </c>
      <c r="I25" s="6">
        <v>118.01190855117351</v>
      </c>
      <c r="J25" s="6"/>
      <c r="K25" s="6">
        <v>128.43365441896535</v>
      </c>
      <c r="L25" s="6">
        <f t="shared" si="1"/>
        <v>0.15465848281976946</v>
      </c>
      <c r="M25" s="6">
        <v>125.55286528012509</v>
      </c>
    </row>
    <row r="26" spans="1:13">
      <c r="A26" s="5">
        <v>35735</v>
      </c>
      <c r="B26" s="6">
        <v>124.63358641496916</v>
      </c>
      <c r="C26" s="6">
        <v>16.063981624909275</v>
      </c>
      <c r="D26" s="6">
        <v>1.4053234056402601</v>
      </c>
      <c r="E26" s="6">
        <v>124.3009754196155</v>
      </c>
      <c r="F26" s="6"/>
      <c r="G26" s="6">
        <v>117.02949134307117</v>
      </c>
      <c r="H26" s="6">
        <f t="shared" si="0"/>
        <v>1.5390387973283737</v>
      </c>
      <c r="I26" s="6">
        <v>117.58261879471162</v>
      </c>
      <c r="J26" s="6"/>
      <c r="K26" s="6">
        <v>129.74902460663714</v>
      </c>
      <c r="L26" s="6">
        <f t="shared" si="1"/>
        <v>1.3153701876717889</v>
      </c>
      <c r="M26" s="6">
        <v>128.82055832058268</v>
      </c>
    </row>
    <row r="27" spans="1:13">
      <c r="A27" s="5">
        <v>35765</v>
      </c>
      <c r="B27" s="6">
        <v>122.42714976783961</v>
      </c>
      <c r="C27" s="6">
        <v>11.102567454072542</v>
      </c>
      <c r="D27" s="6">
        <v>-2.20643664712955</v>
      </c>
      <c r="E27" s="6">
        <v>123.42966639737922</v>
      </c>
      <c r="F27" s="6"/>
      <c r="G27" s="6">
        <v>114.85776920459969</v>
      </c>
      <c r="H27" s="6">
        <f t="shared" si="0"/>
        <v>-2.1717221384714804</v>
      </c>
      <c r="I27" s="6">
        <v>115.79257103113788</v>
      </c>
      <c r="J27" s="6"/>
      <c r="K27" s="6">
        <v>127.51923476340529</v>
      </c>
      <c r="L27" s="6">
        <f t="shared" si="1"/>
        <v>-2.2297898432318419</v>
      </c>
      <c r="M27" s="6">
        <v>128.56730459633593</v>
      </c>
    </row>
    <row r="28" spans="1:13">
      <c r="A28" s="5">
        <v>35796</v>
      </c>
      <c r="B28" s="6">
        <v>122.04634263868445</v>
      </c>
      <c r="C28" s="6">
        <v>4.9148571382221604</v>
      </c>
      <c r="D28" s="6">
        <v>-0.38080712915515846</v>
      </c>
      <c r="E28" s="6">
        <v>123.03569294049775</v>
      </c>
      <c r="F28" s="6"/>
      <c r="G28" s="6">
        <v>126.7971560795595</v>
      </c>
      <c r="H28" s="6">
        <f t="shared" si="0"/>
        <v>11.939386874959808</v>
      </c>
      <c r="I28" s="6">
        <v>119.56147220907678</v>
      </c>
      <c r="J28" s="6"/>
      <c r="K28" s="6">
        <v>118.85036832653329</v>
      </c>
      <c r="L28" s="6">
        <f t="shared" si="1"/>
        <v>-8.6688664368720083</v>
      </c>
      <c r="M28" s="6">
        <v>125.37287589885857</v>
      </c>
    </row>
    <row r="29" spans="1:13">
      <c r="A29" s="5">
        <v>35827</v>
      </c>
      <c r="B29" s="6">
        <v>122.64979598223987</v>
      </c>
      <c r="C29" s="6">
        <v>5.4567066488213243</v>
      </c>
      <c r="D29" s="6">
        <v>0.60345334355541524</v>
      </c>
      <c r="E29" s="6">
        <v>122.3744294629213</v>
      </c>
      <c r="F29" s="6"/>
      <c r="G29" s="6">
        <v>119.03759895572344</v>
      </c>
      <c r="H29" s="6">
        <f t="shared" si="0"/>
        <v>-7.7595571238360606</v>
      </c>
      <c r="I29" s="6">
        <v>120.23084141329421</v>
      </c>
      <c r="J29" s="6"/>
      <c r="K29" s="6">
        <v>125.07979855987197</v>
      </c>
      <c r="L29" s="6">
        <f t="shared" si="1"/>
        <v>6.2294302333386895</v>
      </c>
      <c r="M29" s="6">
        <v>123.81646721660353</v>
      </c>
    </row>
    <row r="30" spans="1:13">
      <c r="A30" s="5">
        <v>35855</v>
      </c>
      <c r="B30" s="6">
        <v>122.2685262543209</v>
      </c>
      <c r="C30" s="6">
        <v>3.7084121245831057</v>
      </c>
      <c r="D30" s="6">
        <v>-0.38126972791896208</v>
      </c>
      <c r="E30" s="6">
        <v>122.32155495841509</v>
      </c>
      <c r="F30" s="6"/>
      <c r="G30" s="6">
        <v>115.66380654532078</v>
      </c>
      <c r="H30" s="6">
        <f t="shared" si="0"/>
        <v>-3.3737924104026575</v>
      </c>
      <c r="I30" s="6">
        <v>120.49952052686791</v>
      </c>
      <c r="J30" s="6"/>
      <c r="K30" s="6">
        <v>126.71166315953167</v>
      </c>
      <c r="L30" s="6">
        <f t="shared" si="1"/>
        <v>1.6318645996596928</v>
      </c>
      <c r="M30" s="6">
        <v>123.54727668197897</v>
      </c>
    </row>
    <row r="31" spans="1:13">
      <c r="A31" s="5">
        <v>35886</v>
      </c>
      <c r="B31" s="6">
        <v>122.29956320211461</v>
      </c>
      <c r="C31" s="6">
        <v>2.9178278523948222</v>
      </c>
      <c r="D31" s="6">
        <v>3.1036947793708691E-2</v>
      </c>
      <c r="E31" s="6">
        <v>122.40596181289179</v>
      </c>
      <c r="F31" s="6"/>
      <c r="G31" s="6">
        <v>117.83172845253841</v>
      </c>
      <c r="H31" s="6">
        <f t="shared" si="0"/>
        <v>2.1679219072176323</v>
      </c>
      <c r="I31" s="6">
        <v>117.51104465119421</v>
      </c>
      <c r="J31" s="6"/>
      <c r="K31" s="6">
        <v>125.3051716664942</v>
      </c>
      <c r="L31" s="6">
        <f t="shared" si="1"/>
        <v>-1.4064914930374641</v>
      </c>
      <c r="M31" s="6">
        <v>125.69887779529927</v>
      </c>
    </row>
    <row r="32" spans="1:13">
      <c r="A32" s="5">
        <v>35916</v>
      </c>
      <c r="B32" s="6">
        <v>118.7440269369884</v>
      </c>
      <c r="C32" s="6">
        <v>-2.0145571563191282</v>
      </c>
      <c r="D32" s="6">
        <v>-3.5555362651262072</v>
      </c>
      <c r="E32" s="6">
        <v>121.10403879780797</v>
      </c>
      <c r="F32" s="6"/>
      <c r="G32" s="6">
        <v>115.5450902599593</v>
      </c>
      <c r="H32" s="6">
        <f t="shared" si="0"/>
        <v>-2.2866381925791188</v>
      </c>
      <c r="I32" s="6">
        <v>116.34687508593949</v>
      </c>
      <c r="J32" s="6"/>
      <c r="K32" s="6">
        <v>120.8960203952077</v>
      </c>
      <c r="L32" s="6">
        <f t="shared" si="1"/>
        <v>-4.409151271286504</v>
      </c>
      <c r="M32" s="6">
        <v>124.30428507374454</v>
      </c>
    </row>
    <row r="33" spans="1:13">
      <c r="A33" s="5">
        <v>35947</v>
      </c>
      <c r="B33" s="6">
        <v>120.3603465757931</v>
      </c>
      <c r="C33" s="6">
        <v>-2.6571063816236773</v>
      </c>
      <c r="D33" s="6">
        <v>1.616319638804697</v>
      </c>
      <c r="E33" s="6">
        <v>120.46797890496536</v>
      </c>
      <c r="F33" s="6"/>
      <c r="G33" s="6">
        <v>115.16955393624005</v>
      </c>
      <c r="H33" s="6">
        <f t="shared" si="0"/>
        <v>-0.3755363237192455</v>
      </c>
      <c r="I33" s="6">
        <v>116.18212421624592</v>
      </c>
      <c r="J33" s="6"/>
      <c r="K33" s="6">
        <v>123.85230435148299</v>
      </c>
      <c r="L33" s="6">
        <f t="shared" si="1"/>
        <v>2.9562839562752856</v>
      </c>
      <c r="M33" s="6">
        <v>123.35116547106163</v>
      </c>
    </row>
    <row r="34" spans="1:13">
      <c r="A34" s="5">
        <v>35977</v>
      </c>
      <c r="B34" s="6">
        <v>118.9916048249717</v>
      </c>
      <c r="C34" s="6">
        <v>-1.7358825378431249</v>
      </c>
      <c r="D34" s="6">
        <v>-1.3687417508213997</v>
      </c>
      <c r="E34" s="6">
        <v>119.3653261125844</v>
      </c>
      <c r="F34" s="6"/>
      <c r="G34" s="6">
        <v>115.02423707107845</v>
      </c>
      <c r="H34" s="6">
        <f t="shared" si="0"/>
        <v>-0.14531686516160391</v>
      </c>
      <c r="I34" s="6">
        <v>115.24629375575927</v>
      </c>
      <c r="J34" s="6"/>
      <c r="K34" s="6">
        <v>121.66053838468747</v>
      </c>
      <c r="L34" s="6">
        <f t="shared" si="1"/>
        <v>-2.1917659667955149</v>
      </c>
      <c r="M34" s="6">
        <v>122.13628771045938</v>
      </c>
    </row>
    <row r="35" spans="1:13">
      <c r="A35" s="5">
        <v>36008</v>
      </c>
      <c r="B35" s="6">
        <v>120.28001379101043</v>
      </c>
      <c r="C35" s="6">
        <v>0.98903929281807734</v>
      </c>
      <c r="D35" s="6">
        <v>1.2884089660387303</v>
      </c>
      <c r="E35" s="6">
        <v>119.87732173059175</v>
      </c>
      <c r="F35" s="6"/>
      <c r="G35" s="6">
        <v>113.01138972314068</v>
      </c>
      <c r="H35" s="6">
        <f t="shared" si="0"/>
        <v>-2.0128473479377647</v>
      </c>
      <c r="I35" s="6">
        <v>114.40172691015306</v>
      </c>
      <c r="J35" s="6"/>
      <c r="K35" s="6">
        <v>125.16977342790273</v>
      </c>
      <c r="L35" s="6">
        <f t="shared" si="1"/>
        <v>3.5092350432152557</v>
      </c>
      <c r="M35" s="6">
        <v>123.56087205469106</v>
      </c>
    </row>
    <row r="36" spans="1:13">
      <c r="A36" s="5">
        <v>36039</v>
      </c>
      <c r="B36" s="6">
        <v>119.49062373120567</v>
      </c>
      <c r="C36" s="6">
        <v>-5.5504531033427895</v>
      </c>
      <c r="D36" s="6">
        <v>-0.7893900598047594</v>
      </c>
      <c r="E36" s="6">
        <v>119.58741411572926</v>
      </c>
      <c r="F36" s="6"/>
      <c r="G36" s="6">
        <v>117.258161941525</v>
      </c>
      <c r="H36" s="6">
        <f t="shared" si="0"/>
        <v>4.2467722183843222</v>
      </c>
      <c r="I36" s="6">
        <v>115.09792957858137</v>
      </c>
      <c r="J36" s="6"/>
      <c r="K36" s="6">
        <v>120.99244876000846</v>
      </c>
      <c r="L36" s="6">
        <f t="shared" si="1"/>
        <v>-4.1773246678942684</v>
      </c>
      <c r="M36" s="6">
        <v>122.60758685753289</v>
      </c>
    </row>
    <row r="37" spans="1:13">
      <c r="A37" s="5">
        <v>36069</v>
      </c>
      <c r="B37" s="6">
        <v>115.21552495503202</v>
      </c>
      <c r="C37" s="6">
        <v>-8.0127380542968751</v>
      </c>
      <c r="D37" s="6">
        <v>-4.2750987761736496</v>
      </c>
      <c r="E37" s="6">
        <v>118.32872082574937</v>
      </c>
      <c r="F37" s="6"/>
      <c r="G37" s="6">
        <v>112.57152677205021</v>
      </c>
      <c r="H37" s="6">
        <f t="shared" si="0"/>
        <v>-4.6866351694747976</v>
      </c>
      <c r="I37" s="6">
        <v>114.28035947890531</v>
      </c>
      <c r="J37" s="6"/>
      <c r="K37" s="6">
        <v>116.99419936086765</v>
      </c>
      <c r="L37" s="6">
        <f t="shared" si="1"/>
        <v>-3.9982493991408035</v>
      </c>
      <c r="M37" s="6">
        <v>121.05214051625961</v>
      </c>
    </row>
    <row r="38" spans="1:13">
      <c r="A38" s="5">
        <v>36100</v>
      </c>
      <c r="B38" s="6">
        <v>117.43966028763089</v>
      </c>
      <c r="C38" s="6">
        <v>-7.1939261273382726</v>
      </c>
      <c r="D38" s="6">
        <v>2.2241353325988626</v>
      </c>
      <c r="E38" s="6">
        <v>117.38193632462287</v>
      </c>
      <c r="F38" s="6"/>
      <c r="G38" s="6">
        <v>117.00852494036758</v>
      </c>
      <c r="H38" s="6">
        <f t="shared" si="0"/>
        <v>4.4369981683173734</v>
      </c>
      <c r="I38" s="6">
        <v>115.61273788464759</v>
      </c>
      <c r="J38" s="6"/>
      <c r="K38" s="6">
        <v>117.72969430223961</v>
      </c>
      <c r="L38" s="6">
        <f t="shared" si="1"/>
        <v>0.73549494137195381</v>
      </c>
      <c r="M38" s="6">
        <v>118.57211414103858</v>
      </c>
    </row>
    <row r="39" spans="1:13">
      <c r="A39" s="5">
        <v>36130</v>
      </c>
      <c r="B39" s="6">
        <v>119.20020271593279</v>
      </c>
      <c r="C39" s="6">
        <v>-3.2269470519068193</v>
      </c>
      <c r="D39" s="6">
        <v>1.7605424283019033</v>
      </c>
      <c r="E39" s="6">
        <v>117.2851293195319</v>
      </c>
      <c r="F39" s="6"/>
      <c r="G39" s="6">
        <v>114.14839577030251</v>
      </c>
      <c r="H39" s="6">
        <f t="shared" si="0"/>
        <v>-2.8601291700650648</v>
      </c>
      <c r="I39" s="6">
        <v>114.57614916090677</v>
      </c>
      <c r="J39" s="6"/>
      <c r="K39" s="6">
        <v>122.59866182806493</v>
      </c>
      <c r="L39" s="6">
        <f t="shared" si="1"/>
        <v>4.868967525825326</v>
      </c>
      <c r="M39" s="6">
        <v>119.10751849705741</v>
      </c>
    </row>
    <row r="40" spans="1:13">
      <c r="A40" s="5">
        <v>36161</v>
      </c>
      <c r="B40" s="6">
        <v>125.83533813947557</v>
      </c>
      <c r="C40" s="6">
        <v>3.7889955007911169</v>
      </c>
      <c r="D40" s="6">
        <v>6.6351354235427777</v>
      </c>
      <c r="E40" s="6">
        <v>120.82506704767975</v>
      </c>
      <c r="F40" s="6"/>
      <c r="G40" s="6">
        <v>122.2608371487607</v>
      </c>
      <c r="H40" s="6">
        <f t="shared" si="0"/>
        <v>8.1124413784581861</v>
      </c>
      <c r="I40" s="6">
        <v>117.80591928647692</v>
      </c>
      <c r="J40" s="6"/>
      <c r="K40" s="6">
        <v>128.23998178361322</v>
      </c>
      <c r="L40" s="6">
        <f t="shared" si="1"/>
        <v>5.6413199555482834</v>
      </c>
      <c r="M40" s="6">
        <v>122.85611263797257</v>
      </c>
    </row>
    <row r="41" spans="1:13">
      <c r="A41" s="5">
        <v>36192</v>
      </c>
      <c r="B41" s="6">
        <v>118.37125526702641</v>
      </c>
      <c r="C41" s="6">
        <v>-4.2785407152134525</v>
      </c>
      <c r="D41" s="6">
        <v>-7.4640828724491541</v>
      </c>
      <c r="E41" s="6">
        <v>121.13559870747827</v>
      </c>
      <c r="F41" s="6"/>
      <c r="G41" s="6">
        <v>114.75530156548268</v>
      </c>
      <c r="H41" s="6">
        <f t="shared" si="0"/>
        <v>-7.505535583278018</v>
      </c>
      <c r="I41" s="6">
        <v>117.05484482818197</v>
      </c>
      <c r="J41" s="6"/>
      <c r="K41" s="6">
        <v>120.80378504069257</v>
      </c>
      <c r="L41" s="6">
        <f t="shared" si="1"/>
        <v>-7.436196742920643</v>
      </c>
      <c r="M41" s="6">
        <v>123.88080955079023</v>
      </c>
    </row>
    <row r="42" spans="1:13">
      <c r="A42" s="5">
        <v>36220</v>
      </c>
      <c r="B42" s="6">
        <v>121.38180759061336</v>
      </c>
      <c r="C42" s="6">
        <v>-0.8867186637075406</v>
      </c>
      <c r="D42" s="6">
        <v>3.0105523235869498</v>
      </c>
      <c r="E42" s="6">
        <v>121.86280033237178</v>
      </c>
      <c r="F42" s="6"/>
      <c r="G42" s="6">
        <v>115.1444663711863</v>
      </c>
      <c r="H42" s="6">
        <f t="shared" si="0"/>
        <v>0.389164805703615</v>
      </c>
      <c r="I42" s="6">
        <v>117.38686836180989</v>
      </c>
      <c r="J42" s="6"/>
      <c r="K42" s="6">
        <v>125.57780108972649</v>
      </c>
      <c r="L42" s="6">
        <f t="shared" si="1"/>
        <v>4.7740160490339179</v>
      </c>
      <c r="M42" s="6">
        <v>124.8738559713441</v>
      </c>
    </row>
    <row r="43" spans="1:13">
      <c r="A43" s="5">
        <v>36251</v>
      </c>
      <c r="B43" s="6">
        <v>126.96165825230088</v>
      </c>
      <c r="C43" s="6">
        <v>4.6620950501862666</v>
      </c>
      <c r="D43" s="6">
        <v>5.5798506616875159</v>
      </c>
      <c r="E43" s="6">
        <v>122.23824036998023</v>
      </c>
      <c r="F43" s="6"/>
      <c r="G43" s="6">
        <v>122.37011625205511</v>
      </c>
      <c r="H43" s="6">
        <f t="shared" si="0"/>
        <v>7.225649880868815</v>
      </c>
      <c r="I43" s="6">
        <v>117.42329472957469</v>
      </c>
      <c r="J43" s="6"/>
      <c r="K43" s="6">
        <v>130.05048724307818</v>
      </c>
      <c r="L43" s="6">
        <f t="shared" si="1"/>
        <v>4.4726861533516882</v>
      </c>
      <c r="M43" s="6">
        <v>125.47735779116574</v>
      </c>
    </row>
    <row r="44" spans="1:13">
      <c r="A44" s="5">
        <v>36281</v>
      </c>
      <c r="B44" s="6">
        <v>124.38136580092403</v>
      </c>
      <c r="C44" s="6">
        <v>5.637338863935625</v>
      </c>
      <c r="D44" s="6">
        <v>-2.5802924513768488</v>
      </c>
      <c r="E44" s="6">
        <v>124.2416105479461</v>
      </c>
      <c r="F44" s="6"/>
      <c r="G44" s="6">
        <v>118.15711743502899</v>
      </c>
      <c r="H44" s="6">
        <f t="shared" si="0"/>
        <v>-4.2129988170261186</v>
      </c>
      <c r="I44" s="6">
        <v>118.5572333527568</v>
      </c>
      <c r="J44" s="6"/>
      <c r="K44" s="6">
        <v>128.56855145605803</v>
      </c>
      <c r="L44" s="6">
        <f t="shared" si="1"/>
        <v>-1.4819357870201486</v>
      </c>
      <c r="M44" s="6">
        <v>128.06561326295423</v>
      </c>
    </row>
    <row r="45" spans="1:13">
      <c r="A45" s="5">
        <v>36312</v>
      </c>
      <c r="B45" s="6">
        <v>126.92917420538134</v>
      </c>
      <c r="C45" s="6">
        <v>6.5688276295882417</v>
      </c>
      <c r="D45" s="6">
        <v>2.5478084044573137</v>
      </c>
      <c r="E45" s="6">
        <v>126.09073275286875</v>
      </c>
      <c r="F45" s="6"/>
      <c r="G45" s="6">
        <v>121.47325561547247</v>
      </c>
      <c r="H45" s="6">
        <f t="shared" si="0"/>
        <v>3.316138180443474</v>
      </c>
      <c r="I45" s="6">
        <v>120.66682976751885</v>
      </c>
      <c r="J45" s="6"/>
      <c r="K45" s="6">
        <v>130.59948790629682</v>
      </c>
      <c r="L45" s="6">
        <f t="shared" si="1"/>
        <v>2.0309364502387837</v>
      </c>
      <c r="M45" s="6">
        <v>129.73950886847769</v>
      </c>
    </row>
    <row r="46" spans="1:13">
      <c r="A46" s="5">
        <v>36342</v>
      </c>
      <c r="B46" s="6">
        <v>128.30875107470578</v>
      </c>
      <c r="C46" s="6">
        <v>9.3171462497340798</v>
      </c>
      <c r="D46" s="6">
        <v>1.3795768693244383</v>
      </c>
      <c r="E46" s="6">
        <v>126.53976369367039</v>
      </c>
      <c r="F46" s="6"/>
      <c r="G46" s="6">
        <v>124.69829852858167</v>
      </c>
      <c r="H46" s="6">
        <f t="shared" si="0"/>
        <v>3.2250429131092062</v>
      </c>
      <c r="I46" s="6">
        <v>121.44289052636105</v>
      </c>
      <c r="J46" s="6"/>
      <c r="K46" s="6">
        <v>130.73758010288338</v>
      </c>
      <c r="L46" s="6">
        <f t="shared" si="1"/>
        <v>0.13809219658656957</v>
      </c>
      <c r="M46" s="6">
        <v>129.96853982174608</v>
      </c>
    </row>
    <row r="47" spans="1:13">
      <c r="A47" s="5">
        <v>36373</v>
      </c>
      <c r="B47" s="6">
        <v>124.42040312445852</v>
      </c>
      <c r="C47" s="6">
        <v>4.1403893334480841</v>
      </c>
      <c r="D47" s="6">
        <v>-3.8883479502472653</v>
      </c>
      <c r="E47" s="6">
        <v>126.55277613484854</v>
      </c>
      <c r="F47" s="6"/>
      <c r="G47" s="6">
        <v>120.02491575927561</v>
      </c>
      <c r="H47" s="6">
        <f t="shared" si="0"/>
        <v>-4.673382769306059</v>
      </c>
      <c r="I47" s="6">
        <v>122.0654899677766</v>
      </c>
      <c r="J47" s="6"/>
      <c r="K47" s="6">
        <v>127.37734194837552</v>
      </c>
      <c r="L47" s="6">
        <f t="shared" si="1"/>
        <v>-3.3602381545078686</v>
      </c>
      <c r="M47" s="6">
        <v>129.57146998585191</v>
      </c>
    </row>
    <row r="48" spans="1:13">
      <c r="A48" s="5">
        <v>36404</v>
      </c>
      <c r="B48" s="6">
        <v>122.46630980001947</v>
      </c>
      <c r="C48" s="6">
        <v>2.9756860688138005</v>
      </c>
      <c r="D48" s="6">
        <v>-1.954093324439043</v>
      </c>
      <c r="E48" s="6">
        <v>125.06515466639458</v>
      </c>
      <c r="F48" s="6"/>
      <c r="G48" s="6">
        <v>121.5653690412406</v>
      </c>
      <c r="H48" s="6">
        <f t="shared" si="0"/>
        <v>1.5404532819649859</v>
      </c>
      <c r="I48" s="6">
        <v>122.09619444303263</v>
      </c>
      <c r="J48" s="6"/>
      <c r="K48" s="6">
        <v>123.07239201260514</v>
      </c>
      <c r="L48" s="6">
        <f t="shared" si="1"/>
        <v>-4.3049499357703809</v>
      </c>
      <c r="M48" s="6">
        <v>127.062438021288</v>
      </c>
    </row>
    <row r="49" spans="1:13">
      <c r="A49" s="5">
        <v>36434</v>
      </c>
      <c r="B49" s="6">
        <v>125.64695872344342</v>
      </c>
      <c r="C49" s="6">
        <v>10.431433768411395</v>
      </c>
      <c r="D49" s="6">
        <v>3.180648923423945</v>
      </c>
      <c r="E49" s="6">
        <v>124.17789054930715</v>
      </c>
      <c r="F49" s="6"/>
      <c r="G49" s="6">
        <v>120.62761165539611</v>
      </c>
      <c r="H49" s="6">
        <f t="shared" si="0"/>
        <v>-0.93775738584449186</v>
      </c>
      <c r="I49" s="6">
        <v>120.73929881863744</v>
      </c>
      <c r="J49" s="6"/>
      <c r="K49" s="6">
        <v>129.02358137825689</v>
      </c>
      <c r="L49" s="6">
        <f t="shared" si="1"/>
        <v>5.9511893656517572</v>
      </c>
      <c r="M49" s="6">
        <v>126.49110511307919</v>
      </c>
    </row>
    <row r="50" spans="1:13">
      <c r="A50" s="5">
        <v>36465</v>
      </c>
      <c r="B50" s="6">
        <v>128.1632802221319</v>
      </c>
      <c r="C50" s="6">
        <v>10.723619934501016</v>
      </c>
      <c r="D50" s="6">
        <v>2.5163214986884839</v>
      </c>
      <c r="E50" s="6">
        <v>125.42551624853161</v>
      </c>
      <c r="F50" s="6"/>
      <c r="G50" s="6">
        <v>120.15748373064024</v>
      </c>
      <c r="H50" s="6">
        <f t="shared" si="0"/>
        <v>-0.47012792475587162</v>
      </c>
      <c r="I50" s="6">
        <v>120.78348814242565</v>
      </c>
      <c r="J50" s="6"/>
      <c r="K50" s="6">
        <v>133.54895159263413</v>
      </c>
      <c r="L50" s="6">
        <f t="shared" si="1"/>
        <v>4.525370214377233</v>
      </c>
      <c r="M50" s="6">
        <v>128.54830832783205</v>
      </c>
    </row>
    <row r="51" spans="1:13">
      <c r="A51" s="5">
        <v>36495</v>
      </c>
      <c r="B51" s="6">
        <v>127.16403242775083</v>
      </c>
      <c r="C51" s="6">
        <v>7.9638297118180361</v>
      </c>
      <c r="D51" s="6">
        <v>-0.99924779438107691</v>
      </c>
      <c r="E51" s="6">
        <v>126.99142379110872</v>
      </c>
      <c r="F51" s="6"/>
      <c r="G51" s="6">
        <v>116.45623921196827</v>
      </c>
      <c r="H51" s="6">
        <f t="shared" si="0"/>
        <v>-3.7012445186719702</v>
      </c>
      <c r="I51" s="6">
        <v>119.08044486600154</v>
      </c>
      <c r="J51" s="6"/>
      <c r="K51" s="6">
        <v>134.36739506940512</v>
      </c>
      <c r="L51" s="6">
        <f t="shared" si="1"/>
        <v>0.81844347677099449</v>
      </c>
      <c r="M51" s="6">
        <v>132.31330934676538</v>
      </c>
    </row>
    <row r="52" spans="1:13">
      <c r="A52" s="5">
        <v>36526</v>
      </c>
      <c r="B52" s="6">
        <v>130.85376900595423</v>
      </c>
      <c r="C52" s="6">
        <v>5.018430866478667</v>
      </c>
      <c r="D52" s="6">
        <v>3.6897365782034086</v>
      </c>
      <c r="E52" s="6">
        <v>128.72702721861233</v>
      </c>
      <c r="F52" s="6"/>
      <c r="G52" s="6">
        <v>122.6245356378151</v>
      </c>
      <c r="H52" s="6">
        <f t="shared" si="0"/>
        <v>6.1682964258468331</v>
      </c>
      <c r="I52" s="6">
        <v>119.74608619347453</v>
      </c>
      <c r="J52" s="6"/>
      <c r="K52" s="6">
        <v>136.38975116576435</v>
      </c>
      <c r="L52" s="6">
        <f t="shared" si="1"/>
        <v>2.022356096359232</v>
      </c>
      <c r="M52" s="6">
        <v>134.76869927593452</v>
      </c>
    </row>
    <row r="53" spans="1:13">
      <c r="A53" s="5">
        <v>36557</v>
      </c>
      <c r="B53" s="6">
        <v>124.64151273012153</v>
      </c>
      <c r="C53" s="6">
        <v>6.2702574630951204</v>
      </c>
      <c r="D53" s="6">
        <v>-6.2122562758327007</v>
      </c>
      <c r="E53" s="6">
        <v>127.55310472127553</v>
      </c>
      <c r="F53" s="6"/>
      <c r="G53" s="6">
        <v>118.41460604429849</v>
      </c>
      <c r="H53" s="6">
        <f t="shared" si="0"/>
        <v>-4.2099295935166055</v>
      </c>
      <c r="I53" s="6">
        <v>119.16512696469397</v>
      </c>
      <c r="J53" s="6"/>
      <c r="K53" s="6">
        <v>128.83048669420708</v>
      </c>
      <c r="L53" s="6">
        <f t="shared" si="1"/>
        <v>-7.5592644715572703</v>
      </c>
      <c r="M53" s="6">
        <v>133.1958776431255</v>
      </c>
    </row>
    <row r="54" spans="1:13">
      <c r="A54" s="5">
        <v>36586</v>
      </c>
      <c r="B54" s="6">
        <v>125.4708288673956</v>
      </c>
      <c r="C54" s="6">
        <v>4.0890212767822334</v>
      </c>
      <c r="D54" s="6">
        <v>0.82931613727406273</v>
      </c>
      <c r="E54" s="6">
        <v>126.98870353449045</v>
      </c>
      <c r="F54" s="6"/>
      <c r="G54" s="6">
        <v>121.90427425129037</v>
      </c>
      <c r="H54" s="6">
        <f t="shared" si="0"/>
        <v>3.4896682069918796</v>
      </c>
      <c r="I54" s="6">
        <v>120.98113864446799</v>
      </c>
      <c r="J54" s="6"/>
      <c r="K54" s="6">
        <v>127.87012681453986</v>
      </c>
      <c r="L54" s="6">
        <f t="shared" si="1"/>
        <v>-0.96035987966722303</v>
      </c>
      <c r="M54" s="6">
        <v>131.03012155817044</v>
      </c>
    </row>
    <row r="55" spans="1:13">
      <c r="A55" s="5">
        <v>36617</v>
      </c>
      <c r="B55" s="6">
        <v>130.78468653649523</v>
      </c>
      <c r="C55" s="6">
        <v>3.8230282841943506</v>
      </c>
      <c r="D55" s="6">
        <v>5.3138576690996331</v>
      </c>
      <c r="E55" s="6">
        <v>126.96567604467077</v>
      </c>
      <c r="F55" s="6"/>
      <c r="G55" s="6">
        <v>126.29065759178175</v>
      </c>
      <c r="H55" s="6">
        <f t="shared" si="0"/>
        <v>4.3863833404913777</v>
      </c>
      <c r="I55" s="6">
        <v>122.20317929579021</v>
      </c>
      <c r="J55" s="6"/>
      <c r="K55" s="6">
        <v>133.8079163989423</v>
      </c>
      <c r="L55" s="6">
        <f t="shared" si="1"/>
        <v>5.937789584402438</v>
      </c>
      <c r="M55" s="6">
        <v>130.16950996922972</v>
      </c>
    </row>
    <row r="56" spans="1:13">
      <c r="A56" s="5">
        <v>36647</v>
      </c>
      <c r="B56" s="6">
        <v>124.09959234801255</v>
      </c>
      <c r="C56" s="6">
        <v>-0.28177345291148015</v>
      </c>
      <c r="D56" s="6">
        <v>-6.6850941884826796</v>
      </c>
      <c r="E56" s="6">
        <v>126.78503591730113</v>
      </c>
      <c r="F56" s="6"/>
      <c r="G56" s="6">
        <v>120.9266106759963</v>
      </c>
      <c r="H56" s="6">
        <f t="shared" si="0"/>
        <v>-5.3640469157854511</v>
      </c>
      <c r="I56" s="6">
        <v>123.04051417302281</v>
      </c>
      <c r="J56" s="6"/>
      <c r="K56" s="6">
        <v>126.23412531650202</v>
      </c>
      <c r="L56" s="6">
        <f t="shared" si="1"/>
        <v>-7.5737910824402803</v>
      </c>
      <c r="M56" s="6">
        <v>129.30405617666139</v>
      </c>
    </row>
    <row r="57" spans="1:13">
      <c r="A57" s="5">
        <v>36678</v>
      </c>
      <c r="B57" s="6">
        <v>118.24335589444163</v>
      </c>
      <c r="C57" s="6">
        <v>-8.6858183109397089</v>
      </c>
      <c r="D57" s="6">
        <v>-5.856236453570915</v>
      </c>
      <c r="E57" s="6">
        <v>124.37587825964981</v>
      </c>
      <c r="F57" s="6"/>
      <c r="G57" s="6">
        <v>120.24336243211525</v>
      </c>
      <c r="H57" s="6">
        <f t="shared" si="0"/>
        <v>-0.68324824388105299</v>
      </c>
      <c r="I57" s="6">
        <v>122.48687689996443</v>
      </c>
      <c r="J57" s="6"/>
      <c r="K57" s="6">
        <v>116.89790850988557</v>
      </c>
      <c r="L57" s="6">
        <f t="shared" si="1"/>
        <v>-9.3362168066164486</v>
      </c>
      <c r="M57" s="6">
        <v>125.64665007510996</v>
      </c>
    </row>
    <row r="58" spans="1:13">
      <c r="A58" s="5">
        <v>36708</v>
      </c>
      <c r="B58" s="6">
        <v>119.6328526256089</v>
      </c>
      <c r="C58" s="6">
        <v>-8.6758984490968771</v>
      </c>
      <c r="D58" s="6">
        <v>1.3894967311672701</v>
      </c>
      <c r="E58" s="6">
        <v>120.65860028935435</v>
      </c>
      <c r="F58" s="6"/>
      <c r="G58" s="6">
        <v>117.13186084546084</v>
      </c>
      <c r="H58" s="6">
        <f t="shared" si="0"/>
        <v>-3.1115015866544127</v>
      </c>
      <c r="I58" s="6">
        <v>119.4339446511908</v>
      </c>
      <c r="J58" s="6"/>
      <c r="K58" s="6">
        <v>121.31532355058432</v>
      </c>
      <c r="L58" s="6">
        <f t="shared" si="1"/>
        <v>4.4174150406987565</v>
      </c>
      <c r="M58" s="6">
        <v>121.48245245899064</v>
      </c>
    </row>
    <row r="59" spans="1:13">
      <c r="A59" s="5">
        <v>36739</v>
      </c>
      <c r="B59" s="6">
        <v>123.85372099867307</v>
      </c>
      <c r="C59" s="6">
        <v>-0.56668212578544797</v>
      </c>
      <c r="D59" s="6">
        <v>4.2208683730641638</v>
      </c>
      <c r="E59" s="6">
        <v>120.57664317290788</v>
      </c>
      <c r="F59" s="6"/>
      <c r="G59" s="6">
        <v>120.08677692990157</v>
      </c>
      <c r="H59" s="6">
        <f t="shared" si="0"/>
        <v>2.9549160844407396</v>
      </c>
      <c r="I59" s="6">
        <v>119.15400006915922</v>
      </c>
      <c r="J59" s="6"/>
      <c r="K59" s="6">
        <v>126.38782523764876</v>
      </c>
      <c r="L59" s="6">
        <f t="shared" si="1"/>
        <v>5.0725016870644311</v>
      </c>
      <c r="M59" s="6">
        <v>121.53368576603954</v>
      </c>
    </row>
    <row r="60" spans="1:13">
      <c r="A60" s="5">
        <v>36770</v>
      </c>
      <c r="B60" s="6">
        <v>113.84875325389064</v>
      </c>
      <c r="C60" s="6">
        <v>-8.6175565461288386</v>
      </c>
      <c r="D60" s="6">
        <v>-10.004967744782434</v>
      </c>
      <c r="E60" s="6">
        <v>119.11177562605754</v>
      </c>
      <c r="F60" s="6"/>
      <c r="G60" s="6">
        <v>112.99745173494125</v>
      </c>
      <c r="H60" s="6">
        <f t="shared" si="0"/>
        <v>-7.089325194960324</v>
      </c>
      <c r="I60" s="6">
        <v>116.73869650343455</v>
      </c>
      <c r="J60" s="6"/>
      <c r="K60" s="6">
        <v>114.42144208293389</v>
      </c>
      <c r="L60" s="6">
        <f t="shared" si="1"/>
        <v>-11.966383154714862</v>
      </c>
      <c r="M60" s="6">
        <v>120.70819695705565</v>
      </c>
    </row>
    <row r="61" spans="1:13">
      <c r="A61" s="5">
        <v>36800</v>
      </c>
      <c r="B61" s="6">
        <v>114.75968680674899</v>
      </c>
      <c r="C61" s="6">
        <v>-10.887271916694431</v>
      </c>
      <c r="D61" s="6">
        <v>0.91093355285835287</v>
      </c>
      <c r="E61" s="6">
        <v>117.48738701977091</v>
      </c>
      <c r="F61" s="6"/>
      <c r="G61" s="6">
        <v>110.75914739688216</v>
      </c>
      <c r="H61" s="6">
        <f t="shared" si="0"/>
        <v>-2.2383043380590948</v>
      </c>
      <c r="I61" s="6">
        <v>114.61445868724167</v>
      </c>
      <c r="J61" s="6"/>
      <c r="K61" s="6">
        <v>117.45093565240525</v>
      </c>
      <c r="L61" s="6">
        <f t="shared" si="1"/>
        <v>3.0294935694713558</v>
      </c>
      <c r="M61" s="6">
        <v>119.42006765766263</v>
      </c>
    </row>
    <row r="62" spans="1:13">
      <c r="A62" s="5">
        <v>36831</v>
      </c>
      <c r="B62" s="6">
        <v>110.34838256732351</v>
      </c>
      <c r="C62" s="6">
        <v>-17.814897654808391</v>
      </c>
      <c r="D62" s="6">
        <v>-4.4113042394254762</v>
      </c>
      <c r="E62" s="6">
        <v>112.98560754265436</v>
      </c>
      <c r="F62" s="6"/>
      <c r="G62" s="6">
        <v>110.32236929385333</v>
      </c>
      <c r="H62" s="6">
        <f t="shared" si="0"/>
        <v>-0.43677810302882847</v>
      </c>
      <c r="I62" s="6">
        <v>111.35965614189224</v>
      </c>
      <c r="J62" s="6"/>
      <c r="K62" s="6">
        <v>110.36588225549701</v>
      </c>
      <c r="L62" s="6">
        <f t="shared" si="1"/>
        <v>-7.0850533969082363</v>
      </c>
      <c r="M62" s="6">
        <v>114.07941999694538</v>
      </c>
    </row>
    <row r="63" spans="1:13">
      <c r="A63" s="5">
        <v>36861</v>
      </c>
      <c r="B63" s="6">
        <v>115.74033110418685</v>
      </c>
      <c r="C63" s="6">
        <v>-11.423701323563975</v>
      </c>
      <c r="D63" s="6">
        <v>5.3919485368633389</v>
      </c>
      <c r="E63" s="6">
        <v>113.61613349275312</v>
      </c>
      <c r="F63" s="6"/>
      <c r="G63" s="6">
        <v>112.92367482249939</v>
      </c>
      <c r="H63" s="6">
        <f t="shared" si="0"/>
        <v>2.6013055286460656</v>
      </c>
      <c r="I63" s="6">
        <v>111.33506383774495</v>
      </c>
      <c r="J63" s="6"/>
      <c r="K63" s="6">
        <v>117.63515632400745</v>
      </c>
      <c r="L63" s="6">
        <f t="shared" si="1"/>
        <v>7.2692740685104411</v>
      </c>
      <c r="M63" s="6">
        <v>115.15065807730325</v>
      </c>
    </row>
    <row r="64" spans="1:13">
      <c r="A64" s="5">
        <v>36892</v>
      </c>
      <c r="B64" s="6">
        <v>109.39397075175168</v>
      </c>
      <c r="C64" s="6">
        <v>-21.459798254202553</v>
      </c>
      <c r="D64" s="6">
        <v>-6.3463603524351697</v>
      </c>
      <c r="E64" s="6">
        <v>111.82756147442069</v>
      </c>
      <c r="F64" s="6"/>
      <c r="G64" s="6">
        <v>115.39088692505943</v>
      </c>
      <c r="H64" s="6">
        <f t="shared" si="0"/>
        <v>2.4672121025600404</v>
      </c>
      <c r="I64" s="6">
        <v>112.87897701380405</v>
      </c>
      <c r="J64" s="6"/>
      <c r="K64" s="6">
        <v>105.35971634868137</v>
      </c>
      <c r="L64" s="6">
        <f t="shared" si="1"/>
        <v>-12.27543997532608</v>
      </c>
      <c r="M64" s="6">
        <v>111.1202516427286</v>
      </c>
    </row>
    <row r="65" spans="1:13">
      <c r="A65" s="5">
        <v>36923</v>
      </c>
      <c r="B65" s="6">
        <v>110.58542939442697</v>
      </c>
      <c r="C65" s="6">
        <v>-14.056083335694566</v>
      </c>
      <c r="D65" s="6">
        <v>1.1914586426752862</v>
      </c>
      <c r="E65" s="6">
        <v>111.90657708345516</v>
      </c>
      <c r="F65" s="6"/>
      <c r="G65" s="6">
        <v>115.08483399970206</v>
      </c>
      <c r="H65" s="6">
        <f t="shared" si="0"/>
        <v>-0.3060529253573776</v>
      </c>
      <c r="I65" s="6">
        <v>114.46646524908697</v>
      </c>
      <c r="J65" s="6"/>
      <c r="K65" s="6">
        <v>107.55858320957967</v>
      </c>
      <c r="L65" s="6">
        <f t="shared" si="1"/>
        <v>2.198866860898292</v>
      </c>
      <c r="M65" s="6">
        <v>110.1844852940895</v>
      </c>
    </row>
    <row r="66" spans="1:13">
      <c r="A66" s="5">
        <v>36951</v>
      </c>
      <c r="B66" s="6">
        <v>99.542107220099851</v>
      </c>
      <c r="C66" s="6">
        <v>-25.928721647295745</v>
      </c>
      <c r="D66" s="6">
        <v>-11.043322174327116</v>
      </c>
      <c r="E66" s="6">
        <v>106.50716912209283</v>
      </c>
      <c r="F66" s="6"/>
      <c r="G66" s="6">
        <v>110.70071340921508</v>
      </c>
      <c r="H66" s="6">
        <f t="shared" si="0"/>
        <v>-4.3841205904869724</v>
      </c>
      <c r="I66" s="6">
        <v>113.72547811132553</v>
      </c>
      <c r="J66" s="6"/>
      <c r="K66" s="6">
        <v>92.035473001843684</v>
      </c>
      <c r="L66" s="6">
        <f t="shared" si="1"/>
        <v>-15.523110207735982</v>
      </c>
      <c r="M66" s="6">
        <v>101.6512575200349</v>
      </c>
    </row>
    <row r="67" spans="1:13">
      <c r="A67" s="5">
        <v>36982</v>
      </c>
      <c r="B67" s="6">
        <v>100.32026727445185</v>
      </c>
      <c r="C67" s="6">
        <v>-30.464419262043378</v>
      </c>
      <c r="D67" s="6">
        <v>0.77816005435199997</v>
      </c>
      <c r="E67" s="6">
        <v>103.48260129632622</v>
      </c>
      <c r="F67" s="6"/>
      <c r="G67" s="6">
        <v>113.06952324907004</v>
      </c>
      <c r="H67" s="6">
        <f t="shared" si="0"/>
        <v>2.3688098398549613</v>
      </c>
      <c r="I67" s="6">
        <v>112.95169021932907</v>
      </c>
      <c r="J67" s="6"/>
      <c r="K67" s="6">
        <v>91.743568757236389</v>
      </c>
      <c r="L67" s="6">
        <f t="shared" si="1"/>
        <v>-0.29190424460729503</v>
      </c>
      <c r="M67" s="6">
        <v>97.112541656219904</v>
      </c>
    </row>
    <row r="68" spans="1:13">
      <c r="A68" s="5">
        <v>37012</v>
      </c>
      <c r="B68" s="6">
        <v>103.3649138996108</v>
      </c>
      <c r="C68" s="6">
        <v>-20.734678448401752</v>
      </c>
      <c r="D68" s="6">
        <v>3.044646625158947</v>
      </c>
      <c r="E68" s="6">
        <v>101.07576279805419</v>
      </c>
      <c r="F68" s="6"/>
      <c r="G68" s="6">
        <v>116.21681196455657</v>
      </c>
      <c r="H68" s="6">
        <f t="shared" si="0"/>
        <v>3.1472887154865248</v>
      </c>
      <c r="I68" s="6">
        <v>113.3290162076139</v>
      </c>
      <c r="J68" s="6"/>
      <c r="K68" s="6">
        <v>94.719165842118741</v>
      </c>
      <c r="L68" s="6">
        <f t="shared" si="1"/>
        <v>2.9755970848823523</v>
      </c>
      <c r="M68" s="6">
        <v>92.832735867066276</v>
      </c>
    </row>
    <row r="69" spans="1:13">
      <c r="A69" s="5">
        <v>37043</v>
      </c>
      <c r="B69" s="6">
        <v>105.26419622574281</v>
      </c>
      <c r="C69" s="6">
        <v>-12.979159668698827</v>
      </c>
      <c r="D69" s="6">
        <v>1.8992823261320098</v>
      </c>
      <c r="E69" s="6">
        <v>102.98312579993517</v>
      </c>
      <c r="F69" s="6"/>
      <c r="G69" s="6">
        <v>118.36258115593516</v>
      </c>
      <c r="H69" s="6">
        <f t="shared" si="0"/>
        <v>2.1457691913785908</v>
      </c>
      <c r="I69" s="6">
        <v>115.88297212318726</v>
      </c>
      <c r="J69" s="6"/>
      <c r="K69" s="6">
        <v>96.452631156192751</v>
      </c>
      <c r="L69" s="6">
        <f t="shared" si="1"/>
        <v>1.7334653140740102</v>
      </c>
      <c r="M69" s="6">
        <v>94.305121918515965</v>
      </c>
    </row>
    <row r="70" spans="1:13">
      <c r="A70" s="5">
        <v>37073</v>
      </c>
      <c r="B70" s="6">
        <v>96.89283468784582</v>
      </c>
      <c r="C70" s="6">
        <v>-22.740017937763085</v>
      </c>
      <c r="D70" s="6">
        <v>-8.3713615378969877</v>
      </c>
      <c r="E70" s="6">
        <v>101.84064827106647</v>
      </c>
      <c r="F70" s="6"/>
      <c r="G70" s="6">
        <v>113.96038938218256</v>
      </c>
      <c r="H70" s="6">
        <f t="shared" si="0"/>
        <v>-4.4021917737526053</v>
      </c>
      <c r="I70" s="6">
        <v>116.17992750089142</v>
      </c>
      <c r="J70" s="6"/>
      <c r="K70" s="6">
        <v>85.411123807553054</v>
      </c>
      <c r="L70" s="6">
        <f t="shared" si="1"/>
        <v>-11.041507348639698</v>
      </c>
      <c r="M70" s="6">
        <v>92.194306935288182</v>
      </c>
    </row>
    <row r="71" spans="1:13">
      <c r="A71" s="5">
        <v>37104</v>
      </c>
      <c r="B71" s="6">
        <v>84.155642453523683</v>
      </c>
      <c r="C71" s="6">
        <v>-39.698078545149386</v>
      </c>
      <c r="D71" s="6">
        <v>-12.737192234322137</v>
      </c>
      <c r="E71" s="6">
        <v>95.437557789037442</v>
      </c>
      <c r="F71" s="6"/>
      <c r="G71" s="6">
        <v>109.04168768436018</v>
      </c>
      <c r="H71" s="6">
        <f t="shared" ref="H71:H134" si="2">(G71-G70)</f>
        <v>-4.918701697822371</v>
      </c>
      <c r="I71" s="6">
        <v>113.78821940749263</v>
      </c>
      <c r="J71" s="6"/>
      <c r="K71" s="6">
        <v>67.41426494446759</v>
      </c>
      <c r="L71" s="6">
        <f t="shared" ref="L71:L134" si="3">K71-K70</f>
        <v>-17.996858863085464</v>
      </c>
      <c r="M71" s="6">
        <v>83.092673302737794</v>
      </c>
    </row>
    <row r="72" spans="1:13">
      <c r="A72" s="5">
        <v>37135</v>
      </c>
      <c r="B72" s="6">
        <v>82.944595937750563</v>
      </c>
      <c r="C72" s="6">
        <v>-30.904157316140072</v>
      </c>
      <c r="D72" s="6">
        <v>-1.2110465157731198</v>
      </c>
      <c r="E72" s="6">
        <v>87.997691026373374</v>
      </c>
      <c r="F72" s="6"/>
      <c r="G72" s="6">
        <v>110.99370996845271</v>
      </c>
      <c r="H72" s="6">
        <f t="shared" si="2"/>
        <v>1.9520222840925214</v>
      </c>
      <c r="I72" s="6">
        <v>111.33192901166514</v>
      </c>
      <c r="J72" s="6"/>
      <c r="K72" s="6">
        <v>64.075354062360702</v>
      </c>
      <c r="L72" s="6">
        <f t="shared" si="3"/>
        <v>-3.3389108821068874</v>
      </c>
      <c r="M72" s="6">
        <v>72.300247604793782</v>
      </c>
    </row>
    <row r="73" spans="1:13">
      <c r="A73" s="5">
        <v>37165</v>
      </c>
      <c r="B73" s="6">
        <v>76.304889747477176</v>
      </c>
      <c r="C73" s="6">
        <v>-38.454797059271812</v>
      </c>
      <c r="D73" s="6">
        <v>-6.6397061902733867</v>
      </c>
      <c r="E73" s="6">
        <v>81.135042712917141</v>
      </c>
      <c r="F73" s="6"/>
      <c r="G73" s="6">
        <v>106.36116080720255</v>
      </c>
      <c r="H73" s="6">
        <f t="shared" si="2"/>
        <v>-4.6325491612501537</v>
      </c>
      <c r="I73" s="6">
        <v>108.79885282000515</v>
      </c>
      <c r="J73" s="6"/>
      <c r="K73" s="6">
        <v>56.085390198312922</v>
      </c>
      <c r="L73" s="6">
        <f t="shared" si="3"/>
        <v>-7.9899638640477804</v>
      </c>
      <c r="M73" s="6">
        <v>62.525003068380407</v>
      </c>
    </row>
    <row r="74" spans="1:13">
      <c r="A74" s="5">
        <v>37196</v>
      </c>
      <c r="B74" s="6">
        <v>79.441964774111639</v>
      </c>
      <c r="C74" s="6">
        <v>-30.906417793211872</v>
      </c>
      <c r="D74" s="6">
        <v>3.1370750266344629</v>
      </c>
      <c r="E74" s="6">
        <v>79.563816819779788</v>
      </c>
      <c r="F74" s="6"/>
      <c r="G74" s="6">
        <v>105.81207963996644</v>
      </c>
      <c r="H74" s="6">
        <f t="shared" si="2"/>
        <v>-0.54908116723611045</v>
      </c>
      <c r="I74" s="6">
        <v>107.72231680520724</v>
      </c>
      <c r="J74" s="6"/>
      <c r="K74" s="6">
        <v>61.702221724082342</v>
      </c>
      <c r="L74" s="6">
        <f t="shared" si="3"/>
        <v>5.6168315257694204</v>
      </c>
      <c r="M74" s="6">
        <v>60.620988661585322</v>
      </c>
    </row>
    <row r="75" spans="1:13">
      <c r="A75" s="5">
        <v>37226</v>
      </c>
      <c r="B75" s="6">
        <v>87.701013480891689</v>
      </c>
      <c r="C75" s="6">
        <v>-28.039317623295162</v>
      </c>
      <c r="D75" s="6">
        <v>8.2590487067800495</v>
      </c>
      <c r="E75" s="6">
        <v>81.149289334160173</v>
      </c>
      <c r="F75" s="6"/>
      <c r="G75" s="6">
        <v>114.1067696553353</v>
      </c>
      <c r="H75" s="6">
        <f t="shared" si="2"/>
        <v>8.2946900153688574</v>
      </c>
      <c r="I75" s="6">
        <v>108.76000336750144</v>
      </c>
      <c r="J75" s="6"/>
      <c r="K75" s="6">
        <v>69.937293756526685</v>
      </c>
      <c r="L75" s="6">
        <f t="shared" si="3"/>
        <v>8.2350720324443429</v>
      </c>
      <c r="M75" s="6">
        <v>62.574968559640645</v>
      </c>
    </row>
    <row r="76" spans="1:13">
      <c r="A76" s="5">
        <v>37257</v>
      </c>
      <c r="B76" s="6">
        <v>91.714668281569118</v>
      </c>
      <c r="C76" s="6">
        <v>-17.679302470182563</v>
      </c>
      <c r="D76" s="6">
        <v>4.0136548006774291</v>
      </c>
      <c r="E76" s="6">
        <v>86.285882178857491</v>
      </c>
      <c r="F76" s="6"/>
      <c r="G76" s="6">
        <v>113.86987546310689</v>
      </c>
      <c r="H76" s="6">
        <f t="shared" si="2"/>
        <v>-0.23689419222840513</v>
      </c>
      <c r="I76" s="6">
        <v>111.26290825280289</v>
      </c>
      <c r="J76" s="6"/>
      <c r="K76" s="6">
        <v>76.810384222891997</v>
      </c>
      <c r="L76" s="6">
        <f t="shared" si="3"/>
        <v>6.8730904663653121</v>
      </c>
      <c r="M76" s="6">
        <v>69.483299901167001</v>
      </c>
    </row>
    <row r="77" spans="1:13">
      <c r="A77" s="5">
        <v>37288</v>
      </c>
      <c r="B77" s="6">
        <v>87.952100602571775</v>
      </c>
      <c r="C77" s="6">
        <v>-22.633328791855192</v>
      </c>
      <c r="D77" s="6">
        <v>-3.7625676789973426</v>
      </c>
      <c r="E77" s="6">
        <v>89.122594121677523</v>
      </c>
      <c r="F77" s="6"/>
      <c r="G77" s="6">
        <v>104.11300545296494</v>
      </c>
      <c r="H77" s="6">
        <f t="shared" si="2"/>
        <v>-9.7568700101419523</v>
      </c>
      <c r="I77" s="6">
        <v>110.69655019046905</v>
      </c>
      <c r="J77" s="6"/>
      <c r="K77" s="6">
        <v>77.08031255916184</v>
      </c>
      <c r="L77" s="6">
        <f t="shared" si="3"/>
        <v>0.26992833626984236</v>
      </c>
      <c r="M77" s="6">
        <v>74.60933017952685</v>
      </c>
    </row>
    <row r="78" spans="1:13">
      <c r="A78" s="5">
        <v>37316</v>
      </c>
      <c r="B78" s="6">
        <v>83.099842450109463</v>
      </c>
      <c r="C78" s="6">
        <v>-16.442264769990388</v>
      </c>
      <c r="D78" s="6">
        <v>-4.8522581524623121</v>
      </c>
      <c r="E78" s="6">
        <v>87.588870444750114</v>
      </c>
      <c r="F78" s="6"/>
      <c r="G78" s="6">
        <v>100.15101694311488</v>
      </c>
      <c r="H78" s="6">
        <f t="shared" si="2"/>
        <v>-3.9619885098500589</v>
      </c>
      <c r="I78" s="6">
        <v>106.04463261972892</v>
      </c>
      <c r="J78" s="6"/>
      <c r="K78" s="6">
        <v>71.6291508833162</v>
      </c>
      <c r="L78" s="6">
        <f t="shared" si="3"/>
        <v>-5.4511616758456398</v>
      </c>
      <c r="M78" s="6">
        <v>75.17328255512335</v>
      </c>
    </row>
    <row r="79" spans="1:13">
      <c r="A79" s="5">
        <v>37347</v>
      </c>
      <c r="B79" s="6">
        <v>91.731520110996385</v>
      </c>
      <c r="C79" s="6">
        <v>-8.5887471634554657</v>
      </c>
      <c r="D79" s="6">
        <v>8.6316776608869219</v>
      </c>
      <c r="E79" s="6">
        <v>87.59448772122586</v>
      </c>
      <c r="F79" s="6"/>
      <c r="G79" s="6">
        <v>100.50280715500048</v>
      </c>
      <c r="H79" s="6">
        <f t="shared" si="2"/>
        <v>0.3517902118856</v>
      </c>
      <c r="I79" s="6">
        <v>101.58894318369344</v>
      </c>
      <c r="J79" s="6"/>
      <c r="K79" s="6">
        <v>85.830886792930656</v>
      </c>
      <c r="L79" s="6">
        <f t="shared" si="3"/>
        <v>14.201735909614456</v>
      </c>
      <c r="M79" s="6">
        <v>78.180116745136232</v>
      </c>
    </row>
    <row r="80" spans="1:13">
      <c r="A80" s="5">
        <v>37377</v>
      </c>
      <c r="B80" s="6">
        <v>92.449321087235219</v>
      </c>
      <c r="C80" s="6">
        <v>-10.915592812375579</v>
      </c>
      <c r="D80" s="6">
        <v>0.71780097623883421</v>
      </c>
      <c r="E80" s="6">
        <v>89.093561216113685</v>
      </c>
      <c r="F80" s="6"/>
      <c r="G80" s="6">
        <v>105.31406310760897</v>
      </c>
      <c r="H80" s="6">
        <f t="shared" si="2"/>
        <v>4.8112559526084908</v>
      </c>
      <c r="I80" s="6">
        <v>101.98929573524144</v>
      </c>
      <c r="J80" s="6"/>
      <c r="K80" s="6">
        <v>83.794932624868281</v>
      </c>
      <c r="L80" s="6">
        <f t="shared" si="3"/>
        <v>-2.0359541680623749</v>
      </c>
      <c r="M80" s="6">
        <v>80.418323433705041</v>
      </c>
    </row>
    <row r="81" spans="1:13">
      <c r="A81" s="5">
        <v>37408</v>
      </c>
      <c r="B81" s="6">
        <v>88.967901708633903</v>
      </c>
      <c r="C81" s="6">
        <v>-16.296294517108905</v>
      </c>
      <c r="D81" s="6">
        <v>-3.4814193786013163</v>
      </c>
      <c r="E81" s="6">
        <v>91.049580968955169</v>
      </c>
      <c r="F81" s="6"/>
      <c r="G81" s="6">
        <v>103.92657303073393</v>
      </c>
      <c r="H81" s="6">
        <f t="shared" si="2"/>
        <v>-1.3874900768750393</v>
      </c>
      <c r="I81" s="6">
        <v>103.24781443111446</v>
      </c>
      <c r="J81" s="6"/>
      <c r="K81" s="6">
        <v>78.904881999626085</v>
      </c>
      <c r="L81" s="6">
        <f t="shared" si="3"/>
        <v>-4.8900506252421962</v>
      </c>
      <c r="M81" s="6">
        <v>82.843567139141669</v>
      </c>
    </row>
    <row r="82" spans="1:13">
      <c r="A82" s="5">
        <v>37438</v>
      </c>
      <c r="B82" s="6">
        <v>78.317841567973971</v>
      </c>
      <c r="C82" s="6">
        <v>-18.574993119871849</v>
      </c>
      <c r="D82" s="6">
        <v>-10.650060140659932</v>
      </c>
      <c r="E82" s="6">
        <v>86.578354787947703</v>
      </c>
      <c r="F82" s="6"/>
      <c r="G82" s="6">
        <v>94.585924953830883</v>
      </c>
      <c r="H82" s="6">
        <f t="shared" si="2"/>
        <v>-9.3406480769030509</v>
      </c>
      <c r="I82" s="6">
        <v>101.27552036405793</v>
      </c>
      <c r="J82" s="6"/>
      <c r="K82" s="6">
        <v>67.373952220141305</v>
      </c>
      <c r="L82" s="6">
        <f t="shared" si="3"/>
        <v>-11.530929779484779</v>
      </c>
      <c r="M82" s="6">
        <v>76.691255614878557</v>
      </c>
    </row>
    <row r="83" spans="1:13">
      <c r="A83" s="5">
        <v>37469</v>
      </c>
      <c r="B83" s="6">
        <v>73.284009203404793</v>
      </c>
      <c r="C83" s="6">
        <v>-10.87163325011889</v>
      </c>
      <c r="D83" s="6">
        <v>-5.0338323645691787</v>
      </c>
      <c r="E83" s="6">
        <v>80.18991749333756</v>
      </c>
      <c r="F83" s="6"/>
      <c r="G83" s="6">
        <v>93.281082485537951</v>
      </c>
      <c r="H83" s="6">
        <f t="shared" si="2"/>
        <v>-1.3048424682929323</v>
      </c>
      <c r="I83" s="6">
        <v>97.264526823367589</v>
      </c>
      <c r="J83" s="6"/>
      <c r="K83" s="6">
        <v>59.83154820419292</v>
      </c>
      <c r="L83" s="6">
        <f t="shared" si="3"/>
        <v>-7.5424040159483852</v>
      </c>
      <c r="M83" s="6">
        <v>68.703460807986772</v>
      </c>
    </row>
    <row r="84" spans="1:13">
      <c r="A84" s="5">
        <v>37500</v>
      </c>
      <c r="B84" s="6">
        <v>70.274607108957014</v>
      </c>
      <c r="C84" s="6">
        <v>-12.669988828793549</v>
      </c>
      <c r="D84" s="6">
        <v>-3.0094020944477791</v>
      </c>
      <c r="E84" s="6">
        <v>73.958819293445259</v>
      </c>
      <c r="F84" s="6"/>
      <c r="G84" s="6">
        <v>86.869875364829767</v>
      </c>
      <c r="H84" s="6">
        <f t="shared" si="2"/>
        <v>-6.411207120708184</v>
      </c>
      <c r="I84" s="6">
        <v>91.578960934732848</v>
      </c>
      <c r="J84" s="6"/>
      <c r="K84" s="6">
        <v>59.110613466794781</v>
      </c>
      <c r="L84" s="6">
        <f t="shared" si="3"/>
        <v>-0.72093473739813874</v>
      </c>
      <c r="M84" s="6">
        <v>62.105371297043</v>
      </c>
    </row>
    <row r="85" spans="1:13">
      <c r="A85" s="5">
        <v>37530</v>
      </c>
      <c r="B85" s="6">
        <v>65.898947690611678</v>
      </c>
      <c r="C85" s="6">
        <v>-10.405942056865499</v>
      </c>
      <c r="D85" s="6">
        <v>-4.3756594183453359</v>
      </c>
      <c r="E85" s="6">
        <v>69.819188000991161</v>
      </c>
      <c r="F85" s="6"/>
      <c r="G85" s="6">
        <v>84.03828678256437</v>
      </c>
      <c r="H85" s="6">
        <f t="shared" si="2"/>
        <v>-2.8315885822653968</v>
      </c>
      <c r="I85" s="6">
        <v>88.063081544310691</v>
      </c>
      <c r="J85" s="6"/>
      <c r="K85" s="6">
        <v>53.696224409900552</v>
      </c>
      <c r="L85" s="6">
        <f t="shared" si="3"/>
        <v>-5.4143890568942297</v>
      </c>
      <c r="M85" s="6">
        <v>57.54612869362942</v>
      </c>
    </row>
    <row r="86" spans="1:13">
      <c r="A86" s="5">
        <v>37561</v>
      </c>
      <c r="B86" s="6">
        <v>66.462241183554525</v>
      </c>
      <c r="C86" s="6">
        <v>-12.979723590557114</v>
      </c>
      <c r="D86" s="6">
        <v>0.56329349294284725</v>
      </c>
      <c r="E86" s="6">
        <v>67.545265327707739</v>
      </c>
      <c r="F86" s="6"/>
      <c r="G86" s="6">
        <v>87.495980175926618</v>
      </c>
      <c r="H86" s="6">
        <f t="shared" si="2"/>
        <v>3.4576933933622485</v>
      </c>
      <c r="I86" s="6">
        <v>86.134714107773576</v>
      </c>
      <c r="J86" s="6"/>
      <c r="K86" s="6">
        <v>52.312392879737935</v>
      </c>
      <c r="L86" s="6">
        <f t="shared" si="3"/>
        <v>-1.3838315301626167</v>
      </c>
      <c r="M86" s="6">
        <v>55.039743585477758</v>
      </c>
    </row>
    <row r="87" spans="1:13">
      <c r="A87" s="5">
        <v>37591</v>
      </c>
      <c r="B87" s="6">
        <v>63.753676756395585</v>
      </c>
      <c r="C87" s="6">
        <v>-23.947336724496104</v>
      </c>
      <c r="D87" s="6">
        <v>-2.7085644271589402</v>
      </c>
      <c r="E87" s="6">
        <v>65.371621876853922</v>
      </c>
      <c r="F87" s="6"/>
      <c r="G87" s="6">
        <v>81.703108735953435</v>
      </c>
      <c r="H87" s="6">
        <f t="shared" si="2"/>
        <v>-5.7928714399731831</v>
      </c>
      <c r="I87" s="6">
        <v>84.412458564814813</v>
      </c>
      <c r="J87" s="6"/>
      <c r="K87" s="6">
        <v>51.678708071915672</v>
      </c>
      <c r="L87" s="6">
        <f t="shared" si="3"/>
        <v>-0.633684807822263</v>
      </c>
      <c r="M87" s="6">
        <v>52.562441787184724</v>
      </c>
    </row>
    <row r="88" spans="1:13">
      <c r="A88" s="5">
        <v>37622</v>
      </c>
      <c r="B88" s="6">
        <v>64.538434060703409</v>
      </c>
      <c r="C88" s="6">
        <v>-27.176234220865709</v>
      </c>
      <c r="D88" s="6">
        <v>0.7847573043078242</v>
      </c>
      <c r="E88" s="6">
        <v>64.918117333551166</v>
      </c>
      <c r="F88" s="6"/>
      <c r="G88" s="6">
        <v>85.115064118226414</v>
      </c>
      <c r="H88" s="6">
        <f t="shared" si="2"/>
        <v>3.4119553822729785</v>
      </c>
      <c r="I88" s="6">
        <v>84.771384343368823</v>
      </c>
      <c r="J88" s="6"/>
      <c r="K88" s="6">
        <v>50.696092762121594</v>
      </c>
      <c r="L88" s="6">
        <f t="shared" si="3"/>
        <v>-0.98261530979407752</v>
      </c>
      <c r="M88" s="6">
        <v>51.562397904591734</v>
      </c>
    </row>
    <row r="89" spans="1:13">
      <c r="A89" s="5">
        <v>37653</v>
      </c>
      <c r="B89" s="6">
        <v>62.347752396010094</v>
      </c>
      <c r="C89" s="6">
        <v>-25.604348206561681</v>
      </c>
      <c r="D89" s="6">
        <v>-2.1906816646933152</v>
      </c>
      <c r="E89" s="6">
        <v>63.546621071036363</v>
      </c>
      <c r="F89" s="6"/>
      <c r="G89" s="6">
        <v>82.145475787254014</v>
      </c>
      <c r="H89" s="6">
        <f t="shared" si="2"/>
        <v>-2.9695883309723996</v>
      </c>
      <c r="I89" s="6">
        <v>82.987882880477954</v>
      </c>
      <c r="J89" s="6"/>
      <c r="K89" s="6">
        <v>49.02939835307869</v>
      </c>
      <c r="L89" s="6">
        <f t="shared" si="3"/>
        <v>-1.6666944090429041</v>
      </c>
      <c r="M89" s="6">
        <v>50.468066395705328</v>
      </c>
    </row>
    <row r="90" spans="1:13">
      <c r="A90" s="5">
        <v>37681</v>
      </c>
      <c r="B90" s="6">
        <v>62.769674892677315</v>
      </c>
      <c r="C90" s="6">
        <v>-20.330167557432148</v>
      </c>
      <c r="D90" s="6">
        <v>0.42192249666722148</v>
      </c>
      <c r="E90" s="6">
        <v>63.218620449796937</v>
      </c>
      <c r="F90" s="6"/>
      <c r="G90" s="6">
        <v>82.951944309960709</v>
      </c>
      <c r="H90" s="6">
        <f t="shared" si="2"/>
        <v>0.80646852270669456</v>
      </c>
      <c r="I90" s="6">
        <v>83.404161405147036</v>
      </c>
      <c r="J90" s="6"/>
      <c r="K90" s="6">
        <v>49.192628472880948</v>
      </c>
      <c r="L90" s="6">
        <f t="shared" si="3"/>
        <v>0.16323011980225743</v>
      </c>
      <c r="M90" s="6">
        <v>49.639373196027073</v>
      </c>
    </row>
    <row r="91" spans="1:13">
      <c r="A91" s="5">
        <v>37712</v>
      </c>
      <c r="B91" s="6">
        <v>68.406175692984846</v>
      </c>
      <c r="C91" s="6">
        <v>-23.325344418011539</v>
      </c>
      <c r="D91" s="6">
        <v>5.6365008003075303</v>
      </c>
      <c r="E91" s="6">
        <v>64.507867660557409</v>
      </c>
      <c r="F91" s="6"/>
      <c r="G91" s="6">
        <v>85.541882038974776</v>
      </c>
      <c r="H91" s="6">
        <f t="shared" si="2"/>
        <v>2.5899377290140677</v>
      </c>
      <c r="I91" s="6">
        <v>83.546434045396495</v>
      </c>
      <c r="J91" s="6"/>
      <c r="K91" s="6">
        <v>56.878617731823702</v>
      </c>
      <c r="L91" s="6">
        <f t="shared" si="3"/>
        <v>7.6859892589427545</v>
      </c>
      <c r="M91" s="6">
        <v>51.700214852594449</v>
      </c>
    </row>
    <row r="92" spans="1:13">
      <c r="A92" s="5">
        <v>37742</v>
      </c>
      <c r="B92" s="6">
        <v>66.542693071388499</v>
      </c>
      <c r="C92" s="6">
        <v>-25.906628015846721</v>
      </c>
      <c r="D92" s="6">
        <v>-1.8634826215963471</v>
      </c>
      <c r="E92" s="6">
        <v>65.906181219016887</v>
      </c>
      <c r="F92" s="6"/>
      <c r="G92" s="6">
        <v>82.676077705724623</v>
      </c>
      <c r="H92" s="6">
        <f t="shared" si="2"/>
        <v>-2.8658043332501535</v>
      </c>
      <c r="I92" s="6">
        <v>83.723301351553374</v>
      </c>
      <c r="J92" s="6"/>
      <c r="K92" s="6">
        <v>55.689418468819305</v>
      </c>
      <c r="L92" s="6">
        <f t="shared" si="3"/>
        <v>-1.1891992630043973</v>
      </c>
      <c r="M92" s="6">
        <v>53.920221557841323</v>
      </c>
    </row>
    <row r="93" spans="1:13">
      <c r="A93" s="5">
        <v>37773</v>
      </c>
      <c r="B93" s="6">
        <v>65.816677332332603</v>
      </c>
      <c r="C93" s="6">
        <v>-23.1512243763013</v>
      </c>
      <c r="D93" s="6">
        <v>-0.72601573905589589</v>
      </c>
      <c r="E93" s="6">
        <v>66.921848698901982</v>
      </c>
      <c r="F93" s="6"/>
      <c r="G93" s="6">
        <v>83.048488178404952</v>
      </c>
      <c r="H93" s="6">
        <f t="shared" si="2"/>
        <v>0.37241047268032901</v>
      </c>
      <c r="I93" s="6">
        <v>83.755482641034789</v>
      </c>
      <c r="J93" s="6"/>
      <c r="K93" s="6">
        <v>54.224467808366882</v>
      </c>
      <c r="L93" s="6">
        <f t="shared" si="3"/>
        <v>-1.4649506604524234</v>
      </c>
      <c r="M93" s="6">
        <v>55.597501336336627</v>
      </c>
    </row>
    <row r="94" spans="1:13">
      <c r="A94" s="5">
        <v>37803</v>
      </c>
      <c r="B94" s="6">
        <v>60.881779739594002</v>
      </c>
      <c r="C94" s="6">
        <v>-17.43606182837997</v>
      </c>
      <c r="D94" s="6">
        <v>-4.9348975927386007</v>
      </c>
      <c r="E94" s="6">
        <v>64.413716714438365</v>
      </c>
      <c r="F94" s="6"/>
      <c r="G94" s="6">
        <v>82.004790102593418</v>
      </c>
      <c r="H94" s="6">
        <f t="shared" si="2"/>
        <v>-1.043698075811534</v>
      </c>
      <c r="I94" s="6">
        <v>82.576451995574317</v>
      </c>
      <c r="J94" s="6"/>
      <c r="K94" s="6">
        <v>46.671876666023529</v>
      </c>
      <c r="L94" s="6">
        <f t="shared" si="3"/>
        <v>-7.5525911423433527</v>
      </c>
      <c r="M94" s="6">
        <v>52.195254314403236</v>
      </c>
    </row>
    <row r="95" spans="1:13">
      <c r="A95" s="5">
        <v>37834</v>
      </c>
      <c r="B95" s="6">
        <v>63.048060611091913</v>
      </c>
      <c r="C95" s="6">
        <v>-10.23594859231288</v>
      </c>
      <c r="D95" s="6">
        <v>2.1662808714979107</v>
      </c>
      <c r="E95" s="6">
        <v>63.248839227672839</v>
      </c>
      <c r="F95" s="6"/>
      <c r="G95" s="6">
        <v>82.966658129893048</v>
      </c>
      <c r="H95" s="6">
        <f t="shared" si="2"/>
        <v>0.96186802729963006</v>
      </c>
      <c r="I95" s="6">
        <v>82.673312136963816</v>
      </c>
      <c r="J95" s="6"/>
      <c r="K95" s="6">
        <v>49.648391944573575</v>
      </c>
      <c r="L95" s="6">
        <f t="shared" si="3"/>
        <v>2.9765152785500462</v>
      </c>
      <c r="M95" s="6">
        <v>50.181578806321333</v>
      </c>
    </row>
    <row r="96" spans="1:13">
      <c r="A96" s="5">
        <v>37865</v>
      </c>
      <c r="B96" s="6">
        <v>68.012027171556056</v>
      </c>
      <c r="C96" s="6">
        <v>-2.2625799374009574</v>
      </c>
      <c r="D96" s="6">
        <v>4.9639665604641436</v>
      </c>
      <c r="E96" s="6">
        <v>63.98062250741399</v>
      </c>
      <c r="F96" s="6"/>
      <c r="G96" s="6">
        <v>88.296892099627769</v>
      </c>
      <c r="H96" s="6">
        <f t="shared" si="2"/>
        <v>5.3302339697347207</v>
      </c>
      <c r="I96" s="6">
        <v>84.42278011070475</v>
      </c>
      <c r="J96" s="6"/>
      <c r="K96" s="6">
        <v>54.365962546540288</v>
      </c>
      <c r="L96" s="6">
        <f t="shared" si="3"/>
        <v>4.7175706019667132</v>
      </c>
      <c r="M96" s="6">
        <v>50.228743719045802</v>
      </c>
    </row>
    <row r="97" spans="1:13">
      <c r="A97" s="5">
        <v>37895</v>
      </c>
      <c r="B97" s="6">
        <v>69.377111139660784</v>
      </c>
      <c r="C97" s="6">
        <v>3.4781634490491058</v>
      </c>
      <c r="D97" s="6">
        <v>1.3650839681047273</v>
      </c>
      <c r="E97" s="6">
        <v>66.812399640769584</v>
      </c>
      <c r="F97" s="6"/>
      <c r="G97" s="6">
        <v>86.186391313385499</v>
      </c>
      <c r="H97" s="6">
        <f t="shared" si="2"/>
        <v>-2.1105007862422696</v>
      </c>
      <c r="I97" s="6">
        <v>85.816647180968786</v>
      </c>
      <c r="J97" s="6"/>
      <c r="K97" s="6">
        <v>58.069147080545456</v>
      </c>
      <c r="L97" s="6">
        <f t="shared" si="3"/>
        <v>3.7031845340051674</v>
      </c>
      <c r="M97" s="6">
        <v>54.027833857219775</v>
      </c>
    </row>
    <row r="98" spans="1:13">
      <c r="A98" s="5">
        <v>37926</v>
      </c>
      <c r="B98" s="6">
        <v>78.23856418209742</v>
      </c>
      <c r="C98" s="6">
        <v>11.776322998542895</v>
      </c>
      <c r="D98" s="6">
        <v>8.8614530424366365</v>
      </c>
      <c r="E98" s="6">
        <v>71.875900831104744</v>
      </c>
      <c r="F98" s="6"/>
      <c r="G98" s="6">
        <v>86.630430420349029</v>
      </c>
      <c r="H98" s="6">
        <f t="shared" si="2"/>
        <v>0.44403910696352966</v>
      </c>
      <c r="I98" s="6">
        <v>87.03790461112078</v>
      </c>
      <c r="J98" s="6"/>
      <c r="K98" s="6">
        <v>72.593175395051873</v>
      </c>
      <c r="L98" s="6">
        <f t="shared" si="3"/>
        <v>14.524028314506417</v>
      </c>
      <c r="M98" s="6">
        <v>61.67609500737921</v>
      </c>
    </row>
    <row r="99" spans="1:13">
      <c r="A99" s="5">
        <v>37956</v>
      </c>
      <c r="B99" s="6">
        <v>78.33657213561564</v>
      </c>
      <c r="C99" s="6">
        <v>14.582895379220055</v>
      </c>
      <c r="D99" s="6">
        <v>9.8007953518219892E-2</v>
      </c>
      <c r="E99" s="6">
        <v>75.317415819124619</v>
      </c>
      <c r="F99" s="6"/>
      <c r="G99" s="6">
        <v>84.366851633959129</v>
      </c>
      <c r="H99" s="6">
        <f t="shared" si="2"/>
        <v>-2.2635787863898997</v>
      </c>
      <c r="I99" s="6">
        <v>85.727891122564543</v>
      </c>
      <c r="J99" s="6"/>
      <c r="K99" s="6">
        <v>74.279873506707119</v>
      </c>
      <c r="L99" s="6">
        <f t="shared" si="3"/>
        <v>1.6866981116552466</v>
      </c>
      <c r="M99" s="6">
        <v>68.314065327434818</v>
      </c>
    </row>
    <row r="100" spans="1:13">
      <c r="A100" s="5">
        <v>37987</v>
      </c>
      <c r="B100" s="6">
        <v>85.718906041260595</v>
      </c>
      <c r="C100" s="6">
        <v>21.180471980557186</v>
      </c>
      <c r="D100" s="6">
        <v>7.3823339056449555</v>
      </c>
      <c r="E100" s="6">
        <v>80.764680786324547</v>
      </c>
      <c r="F100" s="6"/>
      <c r="G100" s="6">
        <v>99.728228828718272</v>
      </c>
      <c r="H100" s="6">
        <f t="shared" si="2"/>
        <v>15.361377194759143</v>
      </c>
      <c r="I100" s="6">
        <v>90.241836961008815</v>
      </c>
      <c r="J100" s="6"/>
      <c r="K100" s="6">
        <v>76.294533496102815</v>
      </c>
      <c r="L100" s="6">
        <f t="shared" si="3"/>
        <v>2.014659989395696</v>
      </c>
      <c r="M100" s="6">
        <v>74.389194132620602</v>
      </c>
    </row>
    <row r="101" spans="1:13">
      <c r="A101" s="5">
        <v>38018</v>
      </c>
      <c r="B101" s="6">
        <v>85.822880851699892</v>
      </c>
      <c r="C101" s="6">
        <v>23.475128455689799</v>
      </c>
      <c r="D101" s="6">
        <v>0.10397481043929702</v>
      </c>
      <c r="E101" s="6">
        <v>83.292786342858719</v>
      </c>
      <c r="F101" s="6"/>
      <c r="G101" s="6">
        <v>98.638331969917616</v>
      </c>
      <c r="H101" s="6">
        <f t="shared" si="2"/>
        <v>-1.0898968588006568</v>
      </c>
      <c r="I101" s="6">
        <v>94.244470810864996</v>
      </c>
      <c r="J101" s="6"/>
      <c r="K101" s="6">
        <v>77.201651438635523</v>
      </c>
      <c r="L101" s="6">
        <f t="shared" si="3"/>
        <v>0.90711794253270739</v>
      </c>
      <c r="M101" s="6">
        <v>75.925352813815152</v>
      </c>
    </row>
    <row r="102" spans="1:13">
      <c r="A102" s="5">
        <v>38047</v>
      </c>
      <c r="B102" s="6">
        <v>86.900830376447232</v>
      </c>
      <c r="C102" s="6">
        <v>24.131155483769916</v>
      </c>
      <c r="D102" s="6">
        <v>1.0779495247473392</v>
      </c>
      <c r="E102" s="6">
        <v>86.147539089802578</v>
      </c>
      <c r="F102" s="6"/>
      <c r="G102" s="6">
        <v>96.118105968669866</v>
      </c>
      <c r="H102" s="6">
        <f t="shared" si="2"/>
        <v>-2.5202260012477495</v>
      </c>
      <c r="I102" s="6">
        <v>98.161555589101908</v>
      </c>
      <c r="J102" s="6"/>
      <c r="K102" s="6">
        <v>80.70017097624644</v>
      </c>
      <c r="L102" s="6">
        <f t="shared" si="3"/>
        <v>3.4985195376109175</v>
      </c>
      <c r="M102" s="6">
        <v>78.065451970328255</v>
      </c>
    </row>
    <row r="103" spans="1:13">
      <c r="A103" s="5">
        <v>38078</v>
      </c>
      <c r="B103" s="6">
        <v>90.76778050753127</v>
      </c>
      <c r="C103" s="6">
        <v>22.361604814546425</v>
      </c>
      <c r="D103" s="6">
        <v>3.8669501310840388</v>
      </c>
      <c r="E103" s="6">
        <v>87.830497245226127</v>
      </c>
      <c r="F103" s="6"/>
      <c r="G103" s="6">
        <v>99.845369528435313</v>
      </c>
      <c r="H103" s="6">
        <f t="shared" si="2"/>
        <v>3.7272635597654471</v>
      </c>
      <c r="I103" s="6">
        <v>98.200602489007608</v>
      </c>
      <c r="J103" s="6"/>
      <c r="K103" s="6">
        <v>84.661091266176484</v>
      </c>
      <c r="L103" s="6">
        <f t="shared" si="3"/>
        <v>3.9609202899300442</v>
      </c>
      <c r="M103" s="6">
        <v>80.854304560352816</v>
      </c>
    </row>
    <row r="104" spans="1:13">
      <c r="A104" s="5">
        <v>38108</v>
      </c>
      <c r="B104" s="6">
        <v>91.066814027185757</v>
      </c>
      <c r="C104" s="6">
        <v>24.524120955797258</v>
      </c>
      <c r="D104" s="6">
        <v>0.29903351965448621</v>
      </c>
      <c r="E104" s="6">
        <v>89.578474970388086</v>
      </c>
      <c r="F104" s="6"/>
      <c r="G104" s="6">
        <v>99.28179317782994</v>
      </c>
      <c r="H104" s="6">
        <f t="shared" si="2"/>
        <v>-0.56357635060537348</v>
      </c>
      <c r="I104" s="6">
        <v>98.415089558311706</v>
      </c>
      <c r="J104" s="6"/>
      <c r="K104" s="6">
        <v>85.540420985854098</v>
      </c>
      <c r="L104" s="6">
        <f t="shared" si="3"/>
        <v>0.87932971967761375</v>
      </c>
      <c r="M104" s="6">
        <v>83.633894409425679</v>
      </c>
    </row>
    <row r="105" spans="1:13">
      <c r="A105" s="5">
        <v>38139</v>
      </c>
      <c r="B105" s="6">
        <v>90.100621233660945</v>
      </c>
      <c r="C105" s="6">
        <v>24.283943901328342</v>
      </c>
      <c r="D105" s="6">
        <v>-0.96619279352481158</v>
      </c>
      <c r="E105" s="6">
        <v>90.645071922792667</v>
      </c>
      <c r="F105" s="6"/>
      <c r="G105" s="6">
        <v>95.798274278956683</v>
      </c>
      <c r="H105" s="6">
        <f t="shared" si="2"/>
        <v>-3.4835188988732568</v>
      </c>
      <c r="I105" s="6">
        <v>98.308478995073983</v>
      </c>
      <c r="J105" s="6"/>
      <c r="K105" s="6">
        <v>86.267687568944936</v>
      </c>
      <c r="L105" s="6">
        <f t="shared" si="3"/>
        <v>0.72726658309083803</v>
      </c>
      <c r="M105" s="6">
        <v>85.489733273658501</v>
      </c>
    </row>
    <row r="106" spans="1:13">
      <c r="A106" s="5">
        <v>38169</v>
      </c>
      <c r="B106" s="6">
        <v>96.586506423949402</v>
      </c>
      <c r="C106" s="6">
        <v>35.7047266843554</v>
      </c>
      <c r="D106" s="6">
        <v>6.4858851902884567</v>
      </c>
      <c r="E106" s="6">
        <v>92.584647228265382</v>
      </c>
      <c r="F106" s="6"/>
      <c r="G106" s="6">
        <v>101.02403782280633</v>
      </c>
      <c r="H106" s="6">
        <f t="shared" si="2"/>
        <v>5.2257635438496521</v>
      </c>
      <c r="I106" s="6">
        <v>98.701368426530976</v>
      </c>
      <c r="J106" s="6"/>
      <c r="K106" s="6">
        <v>93.601283674916573</v>
      </c>
      <c r="L106" s="6">
        <f t="shared" si="3"/>
        <v>7.3335961059716368</v>
      </c>
      <c r="M106" s="6">
        <v>88.469797409905212</v>
      </c>
    </row>
    <row r="107" spans="1:13">
      <c r="A107" s="5">
        <v>38200</v>
      </c>
      <c r="B107" s="6">
        <v>93.594776739720558</v>
      </c>
      <c r="C107" s="6">
        <v>30.546716128628645</v>
      </c>
      <c r="D107" s="6">
        <v>-2.9917296842288437</v>
      </c>
      <c r="E107" s="6">
        <v>93.427301465776964</v>
      </c>
      <c r="F107" s="6"/>
      <c r="G107" s="6">
        <v>103.45145541495835</v>
      </c>
      <c r="H107" s="6">
        <f t="shared" si="2"/>
        <v>2.4274175921520111</v>
      </c>
      <c r="I107" s="6">
        <v>100.09125583890712</v>
      </c>
      <c r="J107" s="6"/>
      <c r="K107" s="6">
        <v>86.963977142717994</v>
      </c>
      <c r="L107" s="6">
        <f t="shared" si="3"/>
        <v>-6.6373065321985791</v>
      </c>
      <c r="M107" s="6">
        <v>88.944316128859825</v>
      </c>
    </row>
    <row r="108" spans="1:13">
      <c r="A108" s="5">
        <v>38231</v>
      </c>
      <c r="B108" s="6">
        <v>95.47106044227985</v>
      </c>
      <c r="C108" s="6">
        <v>27.459033270723793</v>
      </c>
      <c r="D108" s="6">
        <v>1.8762837025592916</v>
      </c>
      <c r="E108" s="6">
        <v>95.217447868649927</v>
      </c>
      <c r="F108" s="6"/>
      <c r="G108" s="6">
        <v>101.02464301029082</v>
      </c>
      <c r="H108" s="6">
        <f t="shared" si="2"/>
        <v>-2.4268124046675297</v>
      </c>
      <c r="I108" s="6">
        <v>101.83337874935182</v>
      </c>
      <c r="J108" s="6"/>
      <c r="K108" s="6">
        <v>91.735046084177696</v>
      </c>
      <c r="L108" s="6">
        <f t="shared" si="3"/>
        <v>4.7710689414597027</v>
      </c>
      <c r="M108" s="6">
        <v>90.766768967270764</v>
      </c>
    </row>
    <row r="109" spans="1:13">
      <c r="A109" s="5">
        <v>38261</v>
      </c>
      <c r="B109" s="6">
        <v>99.607543557162685</v>
      </c>
      <c r="C109" s="6">
        <v>30.230432417501902</v>
      </c>
      <c r="D109" s="6">
        <v>4.1364831148828358</v>
      </c>
      <c r="E109" s="6">
        <v>96.224460246387693</v>
      </c>
      <c r="F109" s="6"/>
      <c r="G109" s="6">
        <v>100.02732035549428</v>
      </c>
      <c r="H109" s="6">
        <f t="shared" si="2"/>
        <v>-0.99732265479653393</v>
      </c>
      <c r="I109" s="6">
        <v>101.50113959358116</v>
      </c>
      <c r="J109" s="6"/>
      <c r="K109" s="6">
        <v>99.325150682552689</v>
      </c>
      <c r="L109" s="6">
        <f t="shared" si="3"/>
        <v>7.5901045983749924</v>
      </c>
      <c r="M109" s="6">
        <v>92.674724636482793</v>
      </c>
    </row>
    <row r="110" spans="1:13">
      <c r="A110" s="5">
        <v>38292</v>
      </c>
      <c r="B110" s="6">
        <v>92.605406421735523</v>
      </c>
      <c r="C110" s="6">
        <v>14.366842239638103</v>
      </c>
      <c r="D110" s="6">
        <v>-7.0021371354271622</v>
      </c>
      <c r="E110" s="6">
        <v>95.894670140392691</v>
      </c>
      <c r="F110" s="6"/>
      <c r="G110" s="6">
        <v>99.550370909285888</v>
      </c>
      <c r="H110" s="6">
        <f t="shared" si="2"/>
        <v>-0.47694944620839408</v>
      </c>
      <c r="I110" s="6">
        <v>100.20077809169032</v>
      </c>
      <c r="J110" s="6"/>
      <c r="K110" s="6">
        <v>87.933379541024095</v>
      </c>
      <c r="L110" s="6">
        <f t="shared" si="3"/>
        <v>-11.391771141528594</v>
      </c>
      <c r="M110" s="6">
        <v>92.997858769251479</v>
      </c>
    </row>
    <row r="111" spans="1:13">
      <c r="A111" s="5">
        <v>38322</v>
      </c>
      <c r="B111" s="6">
        <v>103.85775114902798</v>
      </c>
      <c r="C111" s="6">
        <v>25.521179013412336</v>
      </c>
      <c r="D111" s="6">
        <v>11.252344727292453</v>
      </c>
      <c r="E111" s="6">
        <v>98.690233709308743</v>
      </c>
      <c r="F111" s="6"/>
      <c r="G111" s="6">
        <v>102.58575220819029</v>
      </c>
      <c r="H111" s="6">
        <f t="shared" si="2"/>
        <v>3.0353812989043973</v>
      </c>
      <c r="I111" s="6">
        <v>100.7211478243235</v>
      </c>
      <c r="J111" s="6"/>
      <c r="K111" s="6">
        <v>104.7134521759351</v>
      </c>
      <c r="L111" s="6">
        <f t="shared" si="3"/>
        <v>16.780072634911008</v>
      </c>
      <c r="M111" s="6">
        <v>97.323994133170629</v>
      </c>
    </row>
    <row r="112" spans="1:13">
      <c r="A112" s="5">
        <v>38353</v>
      </c>
      <c r="B112" s="6">
        <v>106.78741156463059</v>
      </c>
      <c r="C112" s="6">
        <v>21.068505523369993</v>
      </c>
      <c r="D112" s="6">
        <v>2.929660415602612</v>
      </c>
      <c r="E112" s="6">
        <v>101.08352304513136</v>
      </c>
      <c r="F112" s="6"/>
      <c r="G112" s="6">
        <v>115.49382538417842</v>
      </c>
      <c r="H112" s="6">
        <f t="shared" si="2"/>
        <v>12.908073175988136</v>
      </c>
      <c r="I112" s="6">
        <v>105.87664950055154</v>
      </c>
      <c r="J112" s="6"/>
      <c r="K112" s="6">
        <v>100.93041985899372</v>
      </c>
      <c r="L112" s="6">
        <f t="shared" si="3"/>
        <v>-3.7830323169413873</v>
      </c>
      <c r="M112" s="6">
        <v>97.859083858650976</v>
      </c>
    </row>
    <row r="113" spans="1:13">
      <c r="A113" s="5">
        <v>38384</v>
      </c>
      <c r="B113" s="6">
        <v>99.52440084603414</v>
      </c>
      <c r="C113" s="6">
        <v>13.701519994334248</v>
      </c>
      <c r="D113" s="6">
        <v>-7.2630107185964476</v>
      </c>
      <c r="E113" s="6">
        <v>103.38985451989758</v>
      </c>
      <c r="F113" s="6"/>
      <c r="G113" s="6">
        <v>107.46403920011667</v>
      </c>
      <c r="H113" s="6">
        <f t="shared" si="2"/>
        <v>-8.0297861840617486</v>
      </c>
      <c r="I113" s="6">
        <v>108.51453893082846</v>
      </c>
      <c r="J113" s="6"/>
      <c r="K113" s="6">
        <v>94.183235476521205</v>
      </c>
      <c r="L113" s="6">
        <f t="shared" si="3"/>
        <v>-6.7471843824725113</v>
      </c>
      <c r="M113" s="6">
        <v>99.942369170483346</v>
      </c>
    </row>
    <row r="114" spans="1:13">
      <c r="A114" s="5">
        <v>38412</v>
      </c>
      <c r="B114" s="6">
        <v>104.24793074155269</v>
      </c>
      <c r="C114" s="6">
        <v>17.347100365105462</v>
      </c>
      <c r="D114" s="6">
        <v>4.7235298955185527</v>
      </c>
      <c r="E114" s="6">
        <v>103.51991438407248</v>
      </c>
      <c r="F114" s="6"/>
      <c r="G114" s="6">
        <v>111.86170553841765</v>
      </c>
      <c r="H114" s="6">
        <f t="shared" si="2"/>
        <v>4.3976663383009793</v>
      </c>
      <c r="I114" s="6">
        <v>111.6065233742376</v>
      </c>
      <c r="J114" s="6"/>
      <c r="K114" s="6">
        <v>99.125980790850647</v>
      </c>
      <c r="L114" s="6">
        <f t="shared" si="3"/>
        <v>4.9427453143294429</v>
      </c>
      <c r="M114" s="6">
        <v>98.079878708788513</v>
      </c>
    </row>
    <row r="115" spans="1:13">
      <c r="A115" s="5">
        <v>38443</v>
      </c>
      <c r="B115" s="6">
        <v>97.267800140829735</v>
      </c>
      <c r="C115" s="6">
        <v>6.5000196332984643</v>
      </c>
      <c r="D115" s="6">
        <v>-6.9801306007229584</v>
      </c>
      <c r="E115" s="6">
        <v>100.34671057613885</v>
      </c>
      <c r="F115" s="6"/>
      <c r="G115" s="6">
        <v>105.20179914119289</v>
      </c>
      <c r="H115" s="6">
        <f t="shared" si="2"/>
        <v>-6.6599063972247592</v>
      </c>
      <c r="I115" s="6">
        <v>108.17584795990906</v>
      </c>
      <c r="J115" s="6"/>
      <c r="K115" s="6">
        <v>91.930428485771969</v>
      </c>
      <c r="L115" s="6">
        <f t="shared" si="3"/>
        <v>-7.195552305078678</v>
      </c>
      <c r="M115" s="6">
        <v>95.079881584381269</v>
      </c>
    </row>
    <row r="116" spans="1:13">
      <c r="A116" s="5">
        <v>38473</v>
      </c>
      <c r="B116" s="6">
        <v>97.391244666807296</v>
      </c>
      <c r="C116" s="6">
        <v>6.3244306396215393</v>
      </c>
      <c r="D116" s="6">
        <v>0.12344452597756117</v>
      </c>
      <c r="E116" s="6">
        <v>99.635658516396575</v>
      </c>
      <c r="F116" s="6"/>
      <c r="G116" s="6">
        <v>109.60295808577172</v>
      </c>
      <c r="H116" s="6">
        <f t="shared" si="2"/>
        <v>4.4011589445788246</v>
      </c>
      <c r="I116" s="6">
        <v>108.88882092179409</v>
      </c>
      <c r="J116" s="6"/>
      <c r="K116" s="6">
        <v>89.176162580322753</v>
      </c>
      <c r="L116" s="6">
        <f t="shared" si="3"/>
        <v>-2.7542659054492162</v>
      </c>
      <c r="M116" s="6">
        <v>93.410857285648447</v>
      </c>
    </row>
    <row r="117" spans="1:13">
      <c r="A117" s="5">
        <v>38504</v>
      </c>
      <c r="B117" s="6">
        <v>99.615837135472177</v>
      </c>
      <c r="C117" s="6">
        <v>9.5152159018112314</v>
      </c>
      <c r="D117" s="6">
        <v>2.2245924686648806</v>
      </c>
      <c r="E117" s="6">
        <v>98.091627314369745</v>
      </c>
      <c r="F117" s="6"/>
      <c r="G117" s="6">
        <v>107.68891473519852</v>
      </c>
      <c r="H117" s="6">
        <f t="shared" si="2"/>
        <v>-1.9140433505731949</v>
      </c>
      <c r="I117" s="6">
        <v>107.49789065405439</v>
      </c>
      <c r="J117" s="6"/>
      <c r="K117" s="6">
        <v>94.184904317370098</v>
      </c>
      <c r="L117" s="6">
        <f t="shared" si="3"/>
        <v>5.0087417370473446</v>
      </c>
      <c r="M117" s="6">
        <v>91.763831794488283</v>
      </c>
    </row>
    <row r="118" spans="1:13">
      <c r="A118" s="5">
        <v>38534</v>
      </c>
      <c r="B118" s="6">
        <v>96.531684016406814</v>
      </c>
      <c r="C118" s="6">
        <v>-5.4822407542587825E-2</v>
      </c>
      <c r="D118" s="6">
        <v>-3.0841531190653626</v>
      </c>
      <c r="E118" s="6">
        <v>97.846255272895419</v>
      </c>
      <c r="F118" s="6"/>
      <c r="G118" s="6">
        <v>101.85517059957716</v>
      </c>
      <c r="H118" s="6">
        <f t="shared" si="2"/>
        <v>-5.8337441356213589</v>
      </c>
      <c r="I118" s="6">
        <v>106.38234780684913</v>
      </c>
      <c r="J118" s="6"/>
      <c r="K118" s="6">
        <v>92.950460172820073</v>
      </c>
      <c r="L118" s="6">
        <f t="shared" si="3"/>
        <v>-1.2344441445500252</v>
      </c>
      <c r="M118" s="6">
        <v>92.10384235683766</v>
      </c>
    </row>
    <row r="119" spans="1:13">
      <c r="A119" s="5">
        <v>38565</v>
      </c>
      <c r="B119" s="6">
        <v>90.995804131314998</v>
      </c>
      <c r="C119" s="6">
        <v>-2.5989726084055604</v>
      </c>
      <c r="D119" s="6">
        <v>-5.5358798850918163</v>
      </c>
      <c r="E119" s="6">
        <v>95.714441761064677</v>
      </c>
      <c r="F119" s="6"/>
      <c r="G119" s="6">
        <v>102.82508755374846</v>
      </c>
      <c r="H119" s="6">
        <f t="shared" si="2"/>
        <v>0.9699169541712962</v>
      </c>
      <c r="I119" s="6">
        <v>104.12305762950804</v>
      </c>
      <c r="J119" s="6"/>
      <c r="K119" s="6">
        <v>83.037990923164642</v>
      </c>
      <c r="L119" s="6">
        <f t="shared" si="3"/>
        <v>-9.9124692496554303</v>
      </c>
      <c r="M119" s="6">
        <v>90.057785137784933</v>
      </c>
    </row>
    <row r="120" spans="1:13">
      <c r="A120" s="5">
        <v>38596</v>
      </c>
      <c r="B120" s="6">
        <v>80.504234999330905</v>
      </c>
      <c r="C120" s="6">
        <v>-14.966825442948945</v>
      </c>
      <c r="D120" s="6">
        <v>-10.491569131984093</v>
      </c>
      <c r="E120" s="6">
        <v>89.343907715684239</v>
      </c>
      <c r="F120" s="6"/>
      <c r="G120" s="6">
        <v>96.83565836848868</v>
      </c>
      <c r="H120" s="6">
        <f t="shared" si="2"/>
        <v>-5.9894291852597803</v>
      </c>
      <c r="I120" s="6">
        <v>100.50530550727143</v>
      </c>
      <c r="J120" s="6"/>
      <c r="K120" s="6">
        <v>69.517735483348929</v>
      </c>
      <c r="L120" s="6">
        <f t="shared" si="3"/>
        <v>-13.520255439815713</v>
      </c>
      <c r="M120" s="6">
        <v>81.835395526444543</v>
      </c>
    </row>
    <row r="121" spans="1:13">
      <c r="A121" s="5">
        <v>38626</v>
      </c>
      <c r="B121" s="6">
        <v>84.960280972123897</v>
      </c>
      <c r="C121" s="6">
        <v>-14.647262585038789</v>
      </c>
      <c r="D121" s="6">
        <v>4.4560459727929924</v>
      </c>
      <c r="E121" s="6">
        <v>85.486773367589933</v>
      </c>
      <c r="F121" s="6"/>
      <c r="G121" s="6">
        <v>94.419218589670947</v>
      </c>
      <c r="H121" s="6">
        <f t="shared" si="2"/>
        <v>-2.4164397788177325</v>
      </c>
      <c r="I121" s="6">
        <v>98.026654837302701</v>
      </c>
      <c r="J121" s="6"/>
      <c r="K121" s="6">
        <v>78.597050333382327</v>
      </c>
      <c r="L121" s="6">
        <f t="shared" si="3"/>
        <v>9.0793148500333984</v>
      </c>
      <c r="M121" s="6">
        <v>77.050925579965295</v>
      </c>
    </row>
    <row r="122" spans="1:13">
      <c r="A122" s="5">
        <v>38657</v>
      </c>
      <c r="B122" s="6">
        <v>93.966219068765312</v>
      </c>
      <c r="C122" s="6">
        <v>1.360812647029789</v>
      </c>
      <c r="D122" s="6">
        <v>9.0059380966414153</v>
      </c>
      <c r="E122" s="6">
        <v>86.476911680073371</v>
      </c>
      <c r="F122" s="6"/>
      <c r="G122" s="6">
        <v>102.41098323165414</v>
      </c>
      <c r="H122" s="6">
        <f t="shared" si="2"/>
        <v>7.9917646419831954</v>
      </c>
      <c r="I122" s="6">
        <v>97.888620063271262</v>
      </c>
      <c r="J122" s="6"/>
      <c r="K122" s="6">
        <v>88.285244710867389</v>
      </c>
      <c r="L122" s="6">
        <f t="shared" si="3"/>
        <v>9.6881943774850612</v>
      </c>
      <c r="M122" s="6">
        <v>78.800010175866205</v>
      </c>
    </row>
    <row r="123" spans="1:13">
      <c r="A123" s="5">
        <v>38687</v>
      </c>
      <c r="B123" s="6">
        <v>98.244988303724554</v>
      </c>
      <c r="C123" s="6">
        <v>-5.612762845303422</v>
      </c>
      <c r="D123" s="6">
        <v>4.2787692349592419</v>
      </c>
      <c r="E123" s="6">
        <v>92.390496114871254</v>
      </c>
      <c r="F123" s="6"/>
      <c r="G123" s="6">
        <v>102.1898612127399</v>
      </c>
      <c r="H123" s="6">
        <f t="shared" si="2"/>
        <v>-0.22112201891424377</v>
      </c>
      <c r="I123" s="6">
        <v>99.673354344688335</v>
      </c>
      <c r="J123" s="6"/>
      <c r="K123" s="6">
        <v>95.59118750964582</v>
      </c>
      <c r="L123" s="6">
        <f t="shared" si="3"/>
        <v>7.3059427987784318</v>
      </c>
      <c r="M123" s="6">
        <v>87.491160851298503</v>
      </c>
    </row>
    <row r="124" spans="1:13">
      <c r="A124" s="5">
        <v>38718</v>
      </c>
      <c r="B124" s="6">
        <v>106.17172205228205</v>
      </c>
      <c r="C124" s="6">
        <v>-0.61568951234853841</v>
      </c>
      <c r="D124" s="6">
        <v>7.9267337485574956</v>
      </c>
      <c r="E124" s="6">
        <v>99.460976474923982</v>
      </c>
      <c r="F124" s="6"/>
      <c r="G124" s="6">
        <v>116.69743894071574</v>
      </c>
      <c r="H124" s="6">
        <f t="shared" si="2"/>
        <v>14.507577727975843</v>
      </c>
      <c r="I124" s="6">
        <v>107.0994277950366</v>
      </c>
      <c r="J124" s="6"/>
      <c r="K124" s="6">
        <v>99.090846069449483</v>
      </c>
      <c r="L124" s="6">
        <f t="shared" si="3"/>
        <v>3.4996585598036631</v>
      </c>
      <c r="M124" s="6">
        <v>94.322426096654226</v>
      </c>
    </row>
    <row r="125" spans="1:13">
      <c r="A125" s="5">
        <v>38749</v>
      </c>
      <c r="B125" s="6">
        <v>102.89755799432818</v>
      </c>
      <c r="C125" s="6">
        <v>3.373157148294041</v>
      </c>
      <c r="D125" s="6">
        <v>-3.2741640579538682</v>
      </c>
      <c r="E125" s="6">
        <v>102.43808945011159</v>
      </c>
      <c r="F125" s="6"/>
      <c r="G125" s="6">
        <v>110.10544454116078</v>
      </c>
      <c r="H125" s="6">
        <f t="shared" si="2"/>
        <v>-6.591994399554963</v>
      </c>
      <c r="I125" s="6">
        <v>109.66424823153881</v>
      </c>
      <c r="J125" s="6"/>
      <c r="K125" s="6">
        <v>98.048657793285074</v>
      </c>
      <c r="L125" s="6">
        <f t="shared" si="3"/>
        <v>-1.0421882761644099</v>
      </c>
      <c r="M125" s="6">
        <v>97.576897124126788</v>
      </c>
    </row>
    <row r="126" spans="1:13">
      <c r="A126" s="5">
        <v>38777</v>
      </c>
      <c r="B126" s="6">
        <v>92.326511128990546</v>
      </c>
      <c r="C126" s="6">
        <v>-11.921419612562147</v>
      </c>
      <c r="D126" s="6">
        <v>-10.571046865337635</v>
      </c>
      <c r="E126" s="6">
        <v>100.46526372520026</v>
      </c>
      <c r="F126" s="6"/>
      <c r="G126" s="6">
        <v>104.72353285014306</v>
      </c>
      <c r="H126" s="6">
        <f t="shared" si="2"/>
        <v>-5.38191169101772</v>
      </c>
      <c r="I126" s="6">
        <v>110.50880544400651</v>
      </c>
      <c r="J126" s="6"/>
      <c r="K126" s="6">
        <v>83.986768164744291</v>
      </c>
      <c r="L126" s="6">
        <f t="shared" si="3"/>
        <v>-14.061889628540783</v>
      </c>
      <c r="M126" s="6">
        <v>93.708757342492959</v>
      </c>
    </row>
    <row r="127" spans="1:13">
      <c r="A127" s="5">
        <v>38808</v>
      </c>
      <c r="B127" s="6">
        <v>98.827314607331701</v>
      </c>
      <c r="C127" s="6">
        <v>1.559514466501966</v>
      </c>
      <c r="D127" s="6">
        <v>6.5008034783411546</v>
      </c>
      <c r="E127" s="6">
        <v>98.0171279102168</v>
      </c>
      <c r="F127" s="6"/>
      <c r="G127" s="6">
        <v>109.9190242462133</v>
      </c>
      <c r="H127" s="6">
        <f t="shared" si="2"/>
        <v>5.1954913960702385</v>
      </c>
      <c r="I127" s="6">
        <v>108.2493338791724</v>
      </c>
      <c r="J127" s="6"/>
      <c r="K127" s="6">
        <v>91.365683136242708</v>
      </c>
      <c r="L127" s="6">
        <f t="shared" si="3"/>
        <v>7.3789149714984177</v>
      </c>
      <c r="M127" s="6">
        <v>91.13370303142402</v>
      </c>
    </row>
    <row r="128" spans="1:13">
      <c r="A128" s="5">
        <v>38838</v>
      </c>
      <c r="B128" s="6">
        <v>92.31081935415294</v>
      </c>
      <c r="C128" s="6">
        <v>-5.0804253126543557</v>
      </c>
      <c r="D128" s="6">
        <v>-6.5164952531787605</v>
      </c>
      <c r="E128" s="6">
        <v>94.488215030158401</v>
      </c>
      <c r="F128" s="6"/>
      <c r="G128" s="6">
        <v>103.44791621431189</v>
      </c>
      <c r="H128" s="6">
        <f t="shared" si="2"/>
        <v>-6.4711080319014087</v>
      </c>
      <c r="I128" s="6">
        <v>106.03015777022274</v>
      </c>
      <c r="J128" s="6"/>
      <c r="K128" s="6">
        <v>84.8186549237913</v>
      </c>
      <c r="L128" s="6">
        <f t="shared" si="3"/>
        <v>-6.5470282124514085</v>
      </c>
      <c r="M128" s="6">
        <v>86.723702074926109</v>
      </c>
    </row>
    <row r="129" spans="1:13">
      <c r="A129" s="5">
        <v>38869</v>
      </c>
      <c r="B129" s="6">
        <v>89.350293519015096</v>
      </c>
      <c r="C129" s="6">
        <v>-10.26554361645708</v>
      </c>
      <c r="D129" s="6">
        <v>-2.9605258351378438</v>
      </c>
      <c r="E129" s="6">
        <v>93.496142493499917</v>
      </c>
      <c r="F129" s="6"/>
      <c r="G129" s="6">
        <v>106.30471684928082</v>
      </c>
      <c r="H129" s="6">
        <f t="shared" si="2"/>
        <v>2.8568006349689341</v>
      </c>
      <c r="I129" s="6">
        <v>106.55721910326868</v>
      </c>
      <c r="J129" s="6"/>
      <c r="K129" s="6">
        <v>77.944688538894894</v>
      </c>
      <c r="L129" s="6">
        <f t="shared" si="3"/>
        <v>-6.8739663848964057</v>
      </c>
      <c r="M129" s="6">
        <v>84.709675532976306</v>
      </c>
    </row>
    <row r="130" spans="1:13">
      <c r="A130" s="5">
        <v>38899</v>
      </c>
      <c r="B130" s="6">
        <v>90.853664254483547</v>
      </c>
      <c r="C130" s="6">
        <v>-5.6780197619232666</v>
      </c>
      <c r="D130" s="6">
        <v>1.5033707354684509</v>
      </c>
      <c r="E130" s="6">
        <v>90.838259042550533</v>
      </c>
      <c r="F130" s="6"/>
      <c r="G130" s="6">
        <v>105.6907559970971</v>
      </c>
      <c r="H130" s="6">
        <f t="shared" si="2"/>
        <v>-0.6139608521837232</v>
      </c>
      <c r="I130" s="6">
        <v>105.14779635356327</v>
      </c>
      <c r="J130" s="6"/>
      <c r="K130" s="6">
        <v>80.872433741737964</v>
      </c>
      <c r="L130" s="6">
        <f t="shared" si="3"/>
        <v>2.9277452028430702</v>
      </c>
      <c r="M130" s="6">
        <v>81.211925734808048</v>
      </c>
    </row>
    <row r="131" spans="1:13">
      <c r="A131" s="5">
        <v>38930</v>
      </c>
      <c r="B131" s="6">
        <v>84.830842405205914</v>
      </c>
      <c r="C131" s="6">
        <v>-6.1649617261090839</v>
      </c>
      <c r="D131" s="6">
        <v>-6.0228218492776335</v>
      </c>
      <c r="E131" s="6">
        <v>88.344933392901524</v>
      </c>
      <c r="F131" s="6"/>
      <c r="G131" s="6">
        <v>99.248641550203942</v>
      </c>
      <c r="H131" s="6">
        <f t="shared" si="2"/>
        <v>-6.4421144468931573</v>
      </c>
      <c r="I131" s="6">
        <v>103.74803813219397</v>
      </c>
      <c r="J131" s="6"/>
      <c r="K131" s="6">
        <v>75.131679034841611</v>
      </c>
      <c r="L131" s="6">
        <f t="shared" si="3"/>
        <v>-5.7407547068963538</v>
      </c>
      <c r="M131" s="6">
        <v>77.982933771824833</v>
      </c>
    </row>
    <row r="132" spans="1:13">
      <c r="A132" s="5">
        <v>38961</v>
      </c>
      <c r="B132" s="6">
        <v>86.5465455603522</v>
      </c>
      <c r="C132" s="6">
        <v>6.0423105610212957</v>
      </c>
      <c r="D132" s="6">
        <v>1.7157031551462865</v>
      </c>
      <c r="E132" s="6">
        <v>87.410350740013882</v>
      </c>
      <c r="F132" s="6"/>
      <c r="G132" s="6">
        <v>96.967794669388056</v>
      </c>
      <c r="H132" s="6">
        <f t="shared" si="2"/>
        <v>-2.2808468808158864</v>
      </c>
      <c r="I132" s="6">
        <v>100.63573073889637</v>
      </c>
      <c r="J132" s="6"/>
      <c r="K132" s="6">
        <v>79.535947298073822</v>
      </c>
      <c r="L132" s="6">
        <f t="shared" si="3"/>
        <v>4.4042682632322112</v>
      </c>
      <c r="M132" s="6">
        <v>78.513353358217799</v>
      </c>
    </row>
    <row r="133" spans="1:13">
      <c r="A133" s="5">
        <v>38991</v>
      </c>
      <c r="B133" s="6">
        <v>86.718112154935881</v>
      </c>
      <c r="C133" s="6">
        <v>1.7578311828119837</v>
      </c>
      <c r="D133" s="6">
        <v>0.1715665945836804</v>
      </c>
      <c r="E133" s="6">
        <v>86.031833373497989</v>
      </c>
      <c r="F133" s="6"/>
      <c r="G133" s="6">
        <v>96.993876179239564</v>
      </c>
      <c r="H133" s="6">
        <f t="shared" si="2"/>
        <v>2.6081509851508144E-2</v>
      </c>
      <c r="I133" s="6">
        <v>97.736770799610511</v>
      </c>
      <c r="J133" s="6"/>
      <c r="K133" s="6">
        <v>79.805384836105802</v>
      </c>
      <c r="L133" s="6">
        <f t="shared" si="3"/>
        <v>0.26943753803197978</v>
      </c>
      <c r="M133" s="6">
        <v>78.15767038967374</v>
      </c>
    </row>
    <row r="134" spans="1:13">
      <c r="A134" s="5">
        <v>39022</v>
      </c>
      <c r="B134" s="6">
        <v>87.858987194293675</v>
      </c>
      <c r="C134" s="6">
        <v>-6.107231874471637</v>
      </c>
      <c r="D134" s="6">
        <v>1.1408750393577947</v>
      </c>
      <c r="E134" s="6">
        <v>87.041214969860576</v>
      </c>
      <c r="F134" s="6"/>
      <c r="G134" s="6">
        <v>95.194791790618723</v>
      </c>
      <c r="H134" s="6">
        <f t="shared" si="2"/>
        <v>-1.799084388620841</v>
      </c>
      <c r="I134" s="6">
        <v>96.385487546415447</v>
      </c>
      <c r="J134" s="6"/>
      <c r="K134" s="6">
        <v>82.924033771980945</v>
      </c>
      <c r="L134" s="6">
        <f t="shared" si="3"/>
        <v>3.118648935875143</v>
      </c>
      <c r="M134" s="6">
        <v>80.755121968720189</v>
      </c>
    </row>
    <row r="135" spans="1:13" s="1" customFormat="1">
      <c r="A135" s="7">
        <v>39052</v>
      </c>
      <c r="B135" s="6">
        <v>89.760971157164207</v>
      </c>
      <c r="C135" s="6">
        <v>-8.4840171465603476</v>
      </c>
      <c r="D135" s="6">
        <v>1.9019839628705313</v>
      </c>
      <c r="E135" s="6">
        <v>88.112690168797926</v>
      </c>
      <c r="F135" s="6"/>
      <c r="G135" s="6">
        <v>92.758976022793988</v>
      </c>
      <c r="H135" s="6">
        <f t="shared" ref="H135:H188" si="4">(G135-G134)</f>
        <v>-2.4358157678247352</v>
      </c>
      <c r="I135" s="6">
        <v>94.982547997550753</v>
      </c>
      <c r="J135" s="6"/>
      <c r="K135" s="6">
        <v>87.744148847153184</v>
      </c>
      <c r="L135" s="6">
        <f t="shared" ref="L135:L188" si="5">K135-K134</f>
        <v>4.8201150751722395</v>
      </c>
      <c r="M135" s="6">
        <v>83.491189151746639</v>
      </c>
    </row>
    <row r="136" spans="1:13">
      <c r="A136" s="5">
        <v>39083</v>
      </c>
      <c r="B136" s="6">
        <v>93.170311851998051</v>
      </c>
      <c r="C136" s="6">
        <v>-13.001410200283999</v>
      </c>
      <c r="D136" s="6">
        <v>3.4093406948338441</v>
      </c>
      <c r="E136" s="6">
        <v>90.263423401151968</v>
      </c>
      <c r="F136" s="6"/>
      <c r="G136" s="6">
        <v>101.85684383219247</v>
      </c>
      <c r="H136" s="6">
        <f t="shared" si="4"/>
        <v>9.0978678093984797</v>
      </c>
      <c r="I136" s="6">
        <v>96.603537215201712</v>
      </c>
      <c r="J136" s="6"/>
      <c r="K136" s="6">
        <v>87.3266950870198</v>
      </c>
      <c r="L136" s="6">
        <f t="shared" si="5"/>
        <v>-0.41745376013338387</v>
      </c>
      <c r="M136" s="6">
        <v>85.998292568717986</v>
      </c>
    </row>
    <row r="137" spans="1:13">
      <c r="A137" s="5">
        <v>39114</v>
      </c>
      <c r="B137" s="6">
        <v>84.859576217642527</v>
      </c>
      <c r="C137" s="6">
        <v>-18.037981776685655</v>
      </c>
      <c r="D137" s="6">
        <v>-8.3107356343555239</v>
      </c>
      <c r="E137" s="6">
        <v>89.263619742268261</v>
      </c>
      <c r="F137" s="6"/>
      <c r="G137" s="6">
        <v>101.35875490943727</v>
      </c>
      <c r="H137" s="6">
        <f t="shared" si="4"/>
        <v>-0.49808892275520122</v>
      </c>
      <c r="I137" s="6">
        <v>98.658191588141236</v>
      </c>
      <c r="J137" s="6"/>
      <c r="K137" s="6">
        <v>73.76022409051366</v>
      </c>
      <c r="L137" s="6">
        <f t="shared" si="5"/>
        <v>-13.566470996506141</v>
      </c>
      <c r="M137" s="6">
        <v>82.943689341562219</v>
      </c>
    </row>
    <row r="138" spans="1:13">
      <c r="A138" s="5">
        <v>39142</v>
      </c>
      <c r="B138" s="6">
        <v>78.528786507135933</v>
      </c>
      <c r="C138" s="6">
        <v>-13.797724621854613</v>
      </c>
      <c r="D138" s="6">
        <v>-6.3307897105065933</v>
      </c>
      <c r="E138" s="6">
        <v>85.519558192258842</v>
      </c>
      <c r="F138" s="6"/>
      <c r="G138" s="6">
        <v>98.057668576827666</v>
      </c>
      <c r="H138" s="6">
        <f t="shared" si="4"/>
        <v>-3.3010863326096</v>
      </c>
      <c r="I138" s="6">
        <v>100.4244224394858</v>
      </c>
      <c r="J138" s="6"/>
      <c r="K138" s="6">
        <v>65.39128779948949</v>
      </c>
      <c r="L138" s="6">
        <f t="shared" si="5"/>
        <v>-8.3689362910241698</v>
      </c>
      <c r="M138" s="6">
        <v>75.492735659007636</v>
      </c>
    </row>
    <row r="139" spans="1:13">
      <c r="A139" s="5">
        <v>39173</v>
      </c>
      <c r="B139" s="6">
        <v>82.999484992979149</v>
      </c>
      <c r="C139" s="6">
        <v>-15.827829614352552</v>
      </c>
      <c r="D139" s="6">
        <v>4.4706984858432151</v>
      </c>
      <c r="E139" s="6">
        <v>82.129282572585865</v>
      </c>
      <c r="F139" s="6"/>
      <c r="G139" s="6">
        <v>98.811836007844661</v>
      </c>
      <c r="H139" s="6">
        <f t="shared" si="4"/>
        <v>0.75416743101699524</v>
      </c>
      <c r="I139" s="6">
        <v>99.40941983136986</v>
      </c>
      <c r="J139" s="6"/>
      <c r="K139" s="6">
        <v>72.362176606287306</v>
      </c>
      <c r="L139" s="6">
        <f t="shared" si="5"/>
        <v>6.9708888067978165</v>
      </c>
      <c r="M139" s="6">
        <v>70.504562832096823</v>
      </c>
    </row>
    <row r="140" spans="1:13">
      <c r="A140" s="5">
        <v>39203</v>
      </c>
      <c r="B140" s="6">
        <v>85.7</v>
      </c>
      <c r="C140" s="6">
        <v>-6.6</v>
      </c>
      <c r="D140" s="6">
        <v>2.7</v>
      </c>
      <c r="E140" s="6">
        <v>82.4</v>
      </c>
      <c r="G140" s="6">
        <v>97.7</v>
      </c>
      <c r="H140" s="6">
        <f t="shared" si="4"/>
        <v>-1.1118360078446585</v>
      </c>
      <c r="I140" s="6">
        <v>98.2</v>
      </c>
      <c r="K140" s="6">
        <v>77.7</v>
      </c>
      <c r="L140" s="6">
        <f t="shared" si="5"/>
        <v>5.3378233937126964</v>
      </c>
      <c r="M140" s="6">
        <v>71.8</v>
      </c>
    </row>
    <row r="141" spans="1:13">
      <c r="A141" s="5">
        <v>39234</v>
      </c>
      <c r="B141" s="6">
        <v>83.166208542788226</v>
      </c>
      <c r="C141" s="6">
        <v>-6.1840849762268704</v>
      </c>
      <c r="D141" s="6">
        <v>-2.5655370146755416</v>
      </c>
      <c r="E141" s="6">
        <v>83.965813031077047</v>
      </c>
      <c r="G141" s="6">
        <v>96.606643347854941</v>
      </c>
      <c r="H141" s="6">
        <f t="shared" si="4"/>
        <v>-1.0933566521450615</v>
      </c>
      <c r="I141" s="6">
        <v>97.711845943519464</v>
      </c>
      <c r="K141" s="6">
        <v>74.124539170642834</v>
      </c>
      <c r="L141" s="6">
        <f t="shared" si="5"/>
        <v>-3.5754608293571692</v>
      </c>
      <c r="M141" s="6">
        <v>74.718561243800067</v>
      </c>
    </row>
    <row r="142" spans="1:13">
      <c r="A142" s="5">
        <v>39264</v>
      </c>
      <c r="B142" s="6">
        <v>74.7</v>
      </c>
      <c r="C142" s="6">
        <v>-16.16</v>
      </c>
      <c r="D142" s="6">
        <v>-8.4700000000000006</v>
      </c>
      <c r="E142" s="6">
        <v>81.2</v>
      </c>
      <c r="G142" s="6">
        <v>90.8</v>
      </c>
      <c r="H142" s="6">
        <f t="shared" si="4"/>
        <v>-5.8066433478549442</v>
      </c>
      <c r="I142" s="6">
        <v>95</v>
      </c>
      <c r="K142" s="6">
        <v>63.9</v>
      </c>
      <c r="L142" s="6">
        <f t="shared" si="5"/>
        <v>-10.224539170642835</v>
      </c>
      <c r="M142" s="6">
        <v>71.900000000000006</v>
      </c>
    </row>
    <row r="143" spans="1:13">
      <c r="A143" s="5">
        <v>39295</v>
      </c>
      <c r="B143" s="6">
        <v>71.969903534745001</v>
      </c>
      <c r="C143" s="6">
        <v>-12.860938870460913</v>
      </c>
      <c r="D143" s="6">
        <v>-2.7261361779335118</v>
      </c>
      <c r="E143" s="6">
        <v>76.610717263403913</v>
      </c>
      <c r="F143" s="6"/>
      <c r="G143" s="6">
        <v>92.372791947715953</v>
      </c>
      <c r="H143" s="6">
        <f t="shared" si="4"/>
        <v>1.572791947715956</v>
      </c>
      <c r="I143" s="6">
        <v>93.253292464513379</v>
      </c>
      <c r="J143" s="6"/>
      <c r="K143" s="6">
        <v>58.24444197472792</v>
      </c>
      <c r="L143" s="6">
        <f t="shared" si="5"/>
        <v>-5.6555580252720787</v>
      </c>
      <c r="M143" s="6">
        <v>65.414899222400393</v>
      </c>
    </row>
    <row r="144" spans="1:13">
      <c r="A144" s="5">
        <v>39326</v>
      </c>
      <c r="B144" s="6">
        <v>74.26042043554024</v>
      </c>
      <c r="C144" s="6">
        <v>-12.28612512481196</v>
      </c>
      <c r="D144" s="6">
        <v>2.2905169007952395</v>
      </c>
      <c r="E144" s="6">
        <v>73.642121227654584</v>
      </c>
      <c r="F144" s="6"/>
      <c r="G144" s="6">
        <v>93.600872443722395</v>
      </c>
      <c r="H144" s="6">
        <f t="shared" si="4"/>
        <v>1.2280804960064415</v>
      </c>
      <c r="I144" s="6">
        <v>92.25136882980253</v>
      </c>
      <c r="J144" s="6"/>
      <c r="K144" s="6">
        <v>61.249682680247808</v>
      </c>
      <c r="L144" s="6">
        <f t="shared" si="5"/>
        <v>3.0052407055198884</v>
      </c>
      <c r="M144" s="6">
        <v>61.123280392268725</v>
      </c>
    </row>
    <row r="145" spans="1:13">
      <c r="A145" s="5">
        <v>39356</v>
      </c>
      <c r="B145" s="6">
        <v>71.847503605520032</v>
      </c>
      <c r="C145" s="6">
        <v>-14.870608549415849</v>
      </c>
      <c r="D145" s="6">
        <v>-2.4129168300202082</v>
      </c>
      <c r="E145" s="6">
        <v>72.692609191935091</v>
      </c>
      <c r="G145" s="6">
        <v>91.814354354755423</v>
      </c>
      <c r="H145" s="6">
        <f t="shared" si="4"/>
        <v>-1.7865180889669716</v>
      </c>
      <c r="I145" s="6">
        <v>92.596006248731257</v>
      </c>
      <c r="J145" s="6"/>
      <c r="K145" s="6">
        <v>58.415373953769276</v>
      </c>
      <c r="L145" s="6">
        <f t="shared" si="5"/>
        <v>-2.8343087264785325</v>
      </c>
      <c r="M145" s="6">
        <v>59.303166202915008</v>
      </c>
    </row>
    <row r="146" spans="1:13">
      <c r="A146" s="5">
        <v>39387</v>
      </c>
      <c r="B146" s="6">
        <v>63.082444666537327</v>
      </c>
      <c r="C146" s="6">
        <v>-24.776542527756348</v>
      </c>
      <c r="D146" s="6">
        <v>-8.7650589389827047</v>
      </c>
      <c r="E146" s="6">
        <v>69.730122902532528</v>
      </c>
      <c r="F146" s="6"/>
      <c r="G146" s="6">
        <v>83.663005691476371</v>
      </c>
      <c r="H146" s="6">
        <f t="shared" si="4"/>
        <v>-8.1513486632790517</v>
      </c>
      <c r="I146" s="6">
        <v>89.692744163318068</v>
      </c>
      <c r="J146" s="6"/>
      <c r="K146" s="6">
        <v>49.237458921685409</v>
      </c>
      <c r="L146" s="6">
        <f t="shared" si="5"/>
        <v>-9.1779150320838667</v>
      </c>
      <c r="M146" s="6">
        <v>56.300838518567495</v>
      </c>
    </row>
    <row r="147" spans="1:13">
      <c r="A147" s="5">
        <v>39417</v>
      </c>
      <c r="B147" s="6">
        <v>62.686384219961944</v>
      </c>
      <c r="C147" s="6">
        <v>-27.074586937202263</v>
      </c>
      <c r="D147" s="6">
        <v>-0.3960604465753832</v>
      </c>
      <c r="E147" s="6">
        <v>65.872110830673094</v>
      </c>
      <c r="F147" s="6"/>
      <c r="G147" s="6">
        <v>82.542513742285578</v>
      </c>
      <c r="H147" s="6">
        <f t="shared" si="4"/>
        <v>-1.120491949190793</v>
      </c>
      <c r="I147" s="6">
        <v>86.006624596172458</v>
      </c>
      <c r="J147" s="6"/>
      <c r="K147" s="6">
        <v>49.328739117314989</v>
      </c>
      <c r="L147" s="6">
        <f t="shared" si="5"/>
        <v>9.1280195629579453E-2</v>
      </c>
      <c r="M147" s="6">
        <v>52.327190664256563</v>
      </c>
    </row>
    <row r="148" spans="1:13">
      <c r="A148" s="5">
        <v>39448</v>
      </c>
      <c r="B148" s="6">
        <v>67.013088948043418</v>
      </c>
      <c r="C148" s="6">
        <v>-26.157222903954633</v>
      </c>
      <c r="D148" s="6">
        <v>4.3267047280814737</v>
      </c>
      <c r="E148" s="6">
        <v>64.260639278180903</v>
      </c>
      <c r="F148" s="6"/>
      <c r="G148" s="6">
        <v>91.739307415450668</v>
      </c>
      <c r="H148" s="6">
        <f t="shared" si="4"/>
        <v>9.1967936731650894</v>
      </c>
      <c r="I148" s="6">
        <v>85.981608949737549</v>
      </c>
      <c r="J148" s="6"/>
      <c r="K148" s="6">
        <v>50.37923033794457</v>
      </c>
      <c r="L148" s="6">
        <f t="shared" si="5"/>
        <v>1.0504912206295813</v>
      </c>
      <c r="M148" s="6">
        <v>49.648476125648322</v>
      </c>
    </row>
    <row r="149" spans="1:13">
      <c r="A149" s="5">
        <v>39479</v>
      </c>
      <c r="B149" s="6">
        <v>63.501933059040617</v>
      </c>
      <c r="C149" s="6">
        <v>-21.35764315860191</v>
      </c>
      <c r="D149" s="6">
        <v>-3.5111558890028007</v>
      </c>
      <c r="E149" s="6">
        <v>64.400468742348664</v>
      </c>
      <c r="F149" s="6"/>
      <c r="G149" s="6">
        <v>83.400051879369713</v>
      </c>
      <c r="H149" s="6">
        <f t="shared" si="4"/>
        <v>-8.3392555360809553</v>
      </c>
      <c r="I149" s="6">
        <v>85.893957679035324</v>
      </c>
      <c r="J149" s="6"/>
      <c r="K149" s="6">
        <v>50.116040853138443</v>
      </c>
      <c r="L149" s="6">
        <f t="shared" si="5"/>
        <v>-0.26318948480612647</v>
      </c>
      <c r="M149" s="6">
        <v>49.941336769465998</v>
      </c>
    </row>
    <row r="150" spans="1:13">
      <c r="A150" s="5">
        <v>39508</v>
      </c>
      <c r="B150" s="6">
        <v>63.252960941234804</v>
      </c>
      <c r="C150" s="6">
        <v>-15.27582556590113</v>
      </c>
      <c r="D150" s="6">
        <v>-0.2489721178058133</v>
      </c>
      <c r="E150" s="6">
        <v>64.58932764943961</v>
      </c>
      <c r="F150" s="6"/>
      <c r="G150" s="6">
        <v>83.026151280665687</v>
      </c>
      <c r="H150" s="6">
        <f t="shared" si="4"/>
        <v>-0.37390059870402581</v>
      </c>
      <c r="I150" s="6">
        <v>86.055170191828708</v>
      </c>
      <c r="J150" s="6"/>
      <c r="K150" s="6">
        <v>49.951110809553342</v>
      </c>
      <c r="L150" s="6">
        <f t="shared" si="5"/>
        <v>-0.16493004358510177</v>
      </c>
      <c r="M150" s="6">
        <v>50.148794000212121</v>
      </c>
    </row>
    <row r="151" spans="1:13">
      <c r="A151" s="5">
        <v>39539</v>
      </c>
      <c r="B151" s="6">
        <v>55.965310674961586</v>
      </c>
      <c r="C151" s="6">
        <v>-27.034174318017563</v>
      </c>
      <c r="D151" s="6">
        <v>-7.2876502662732179</v>
      </c>
      <c r="E151" s="6">
        <v>60.906734891745664</v>
      </c>
      <c r="F151" s="6"/>
      <c r="G151" s="6">
        <v>75.099483458405189</v>
      </c>
      <c r="H151" s="6">
        <f t="shared" si="4"/>
        <v>-7.926667822260498</v>
      </c>
      <c r="I151" s="6">
        <v>80.508562206146863</v>
      </c>
      <c r="J151" s="6"/>
      <c r="K151" s="6">
        <v>43.093341387764042</v>
      </c>
      <c r="L151" s="6">
        <f t="shared" si="5"/>
        <v>-6.8577694217892997</v>
      </c>
      <c r="M151" s="6">
        <v>47.720164350151947</v>
      </c>
    </row>
    <row r="152" spans="1:13">
      <c r="A152" s="5">
        <v>39569</v>
      </c>
      <c r="B152" s="6">
        <v>48.813387407888406</v>
      </c>
      <c r="C152" s="6">
        <v>-36.918358149575361</v>
      </c>
      <c r="D152" s="6">
        <v>-7.1519232670731796</v>
      </c>
      <c r="E152" s="6">
        <v>56.010553008028268</v>
      </c>
      <c r="F152" s="6"/>
      <c r="G152" s="6">
        <v>72.873121193776925</v>
      </c>
      <c r="H152" s="6">
        <f t="shared" si="4"/>
        <v>-2.2263622646282641</v>
      </c>
      <c r="I152" s="6">
        <v>76.999585310949271</v>
      </c>
      <c r="J152" s="6"/>
      <c r="K152" s="6">
        <v>32.627887367976591</v>
      </c>
      <c r="L152" s="6">
        <f t="shared" si="5"/>
        <v>-10.465454019787451</v>
      </c>
      <c r="M152" s="6">
        <v>41.890779855097996</v>
      </c>
    </row>
    <row r="153" spans="1:13">
      <c r="A153" s="5">
        <v>39600</v>
      </c>
      <c r="B153" s="6">
        <v>42.229836187781665</v>
      </c>
      <c r="C153" s="6">
        <v>-40.936372355006561</v>
      </c>
      <c r="D153" s="6">
        <f>B153-B152</f>
        <v>-6.5835512201067417</v>
      </c>
      <c r="E153" s="6">
        <v>49.002844756877217</v>
      </c>
      <c r="F153" s="6"/>
      <c r="G153" s="6">
        <v>65.708147386573017</v>
      </c>
      <c r="H153" s="6">
        <f t="shared" si="4"/>
        <v>-7.1649738072039071</v>
      </c>
      <c r="I153" s="6">
        <v>71.22691734625171</v>
      </c>
      <c r="J153" s="6"/>
      <c r="K153" s="6">
        <v>26.435471618877688</v>
      </c>
      <c r="L153" s="6">
        <f t="shared" si="5"/>
        <v>-6.1924157490989025</v>
      </c>
      <c r="M153" s="6">
        <v>34.052233458206111</v>
      </c>
    </row>
    <row r="154" spans="1:13">
      <c r="A154" s="5">
        <v>39630</v>
      </c>
      <c r="B154" s="6">
        <v>39.592624986285749</v>
      </c>
      <c r="C154" s="6">
        <v>-35.103414726392764</v>
      </c>
      <c r="D154" s="6">
        <v>-2.6372112014959157</v>
      </c>
      <c r="E154" s="6">
        <v>43.545282860651945</v>
      </c>
      <c r="F154" s="6"/>
      <c r="G154" s="6">
        <v>63.831038592837984</v>
      </c>
      <c r="H154" s="6">
        <f t="shared" si="4"/>
        <v>-1.877108793735033</v>
      </c>
      <c r="I154" s="6">
        <v>67.470769057729314</v>
      </c>
      <c r="J154" s="6"/>
      <c r="K154" s="6">
        <v>23.286923190601367</v>
      </c>
      <c r="L154" s="6">
        <f t="shared" si="5"/>
        <v>-3.148548428276321</v>
      </c>
      <c r="M154" s="6">
        <v>27.450094059151883</v>
      </c>
    </row>
    <row r="155" spans="1:13">
      <c r="A155" s="5">
        <v>39661</v>
      </c>
      <c r="B155" s="6">
        <v>43.372029971972424</v>
      </c>
      <c r="C155" s="6">
        <v>-28.597873562772577</v>
      </c>
      <c r="D155" s="6">
        <v>3.7794049856866749</v>
      </c>
      <c r="E155" s="6">
        <v>41.731497048679948</v>
      </c>
      <c r="F155" s="6"/>
      <c r="G155" s="6">
        <v>69.423151507695252</v>
      </c>
      <c r="H155" s="6">
        <f t="shared" si="4"/>
        <v>5.5921129148572675</v>
      </c>
      <c r="I155" s="6">
        <v>66.320779162368751</v>
      </c>
      <c r="J155" s="6"/>
      <c r="K155" s="6">
        <v>25.846880591329846</v>
      </c>
      <c r="L155" s="6">
        <f t="shared" si="5"/>
        <v>2.5599574007284787</v>
      </c>
      <c r="M155" s="6">
        <v>25.189758466936301</v>
      </c>
    </row>
    <row r="156" spans="1:13">
      <c r="A156" s="5">
        <v>39692</v>
      </c>
      <c r="B156" s="6">
        <v>45.021671072479812</v>
      </c>
      <c r="C156" s="6">
        <v>-29.238749363060428</v>
      </c>
      <c r="D156" s="6">
        <v>1.6496411005073881</v>
      </c>
      <c r="E156" s="6">
        <v>42.662108676912659</v>
      </c>
      <c r="F156" s="6"/>
      <c r="G156" s="6">
        <v>67.117805026608707</v>
      </c>
      <c r="H156" s="6">
        <f t="shared" si="4"/>
        <v>-2.3053464810865449</v>
      </c>
      <c r="I156" s="6">
        <v>66.790665042380638</v>
      </c>
      <c r="J156" s="6"/>
      <c r="K156" s="6">
        <v>30.157126843556942</v>
      </c>
      <c r="L156" s="6">
        <f t="shared" si="5"/>
        <v>4.3102462522270955</v>
      </c>
      <c r="M156" s="6">
        <v>26.430310208496053</v>
      </c>
    </row>
    <row r="157" spans="1:13">
      <c r="A157" s="5">
        <v>39722</v>
      </c>
      <c r="B157" s="6">
        <v>42.029575058543003</v>
      </c>
      <c r="C157" s="6">
        <v>-29.817928546977029</v>
      </c>
      <c r="D157" s="6">
        <v>-2.9920960139368091</v>
      </c>
      <c r="E157" s="6">
        <v>43.474425367665077</v>
      </c>
      <c r="F157" s="6"/>
      <c r="G157" s="6">
        <v>65.853275285646902</v>
      </c>
      <c r="H157" s="6">
        <f t="shared" si="4"/>
        <v>-1.2645297409618053</v>
      </c>
      <c r="I157" s="6">
        <v>67.46474393998362</v>
      </c>
      <c r="J157" s="6"/>
      <c r="K157" s="6">
        <v>26.002859866756573</v>
      </c>
      <c r="L157" s="6">
        <f t="shared" si="5"/>
        <v>-4.1542669768003684</v>
      </c>
      <c r="M157" s="6">
        <v>27.335622433881117</v>
      </c>
    </row>
    <row r="158" spans="1:13">
      <c r="A158" s="5">
        <v>39753</v>
      </c>
      <c r="B158" s="6">
        <v>44.769429621878601</v>
      </c>
      <c r="C158" s="6">
        <v>-18.313015044658727</v>
      </c>
      <c r="D158" s="6">
        <v>2.739854563335598</v>
      </c>
      <c r="E158" s="6">
        <v>43.940225250967138</v>
      </c>
      <c r="F158" s="6"/>
      <c r="G158" s="6">
        <v>71.218349068613691</v>
      </c>
      <c r="H158" s="6">
        <f t="shared" si="4"/>
        <v>5.3650737829667889</v>
      </c>
      <c r="I158" s="6">
        <v>68.063143126956433</v>
      </c>
      <c r="J158" s="6"/>
      <c r="K158" s="6">
        <v>26.976673036523639</v>
      </c>
      <c r="L158" s="6">
        <f t="shared" si="5"/>
        <v>0.973813169767066</v>
      </c>
      <c r="M158" s="6">
        <v>27.712219915612383</v>
      </c>
    </row>
    <row r="159" spans="1:13">
      <c r="A159" s="5">
        <v>39783</v>
      </c>
      <c r="B159" s="6">
        <v>50.150273945711412</v>
      </c>
      <c r="C159" s="6">
        <v>-12.536110274250532</v>
      </c>
      <c r="D159" s="6">
        <v>5.380844323832811</v>
      </c>
      <c r="E159" s="6">
        <v>45.649759542044336</v>
      </c>
      <c r="F159" s="6"/>
      <c r="G159" s="6">
        <v>79.045215530430951</v>
      </c>
      <c r="H159" s="6">
        <f t="shared" si="4"/>
        <v>7.8268664618172608</v>
      </c>
      <c r="I159" s="6">
        <v>72.038946628230519</v>
      </c>
      <c r="J159" s="6"/>
      <c r="K159" s="6">
        <v>30.712025695141389</v>
      </c>
      <c r="L159" s="6">
        <f t="shared" si="5"/>
        <v>3.7353526586177495</v>
      </c>
      <c r="M159" s="6">
        <v>27.897186199473868</v>
      </c>
    </row>
    <row r="160" spans="1:13">
      <c r="A160" s="5">
        <v>39814</v>
      </c>
      <c r="B160" s="6">
        <v>49.617483045887958</v>
      </c>
      <c r="C160" s="6">
        <v>-17.395605902155459</v>
      </c>
      <c r="D160" s="6">
        <v>-0.5327908998234534</v>
      </c>
      <c r="E160" s="6">
        <v>48.179062204492652</v>
      </c>
      <c r="F160" s="6"/>
      <c r="G160" s="6">
        <v>85.713748078621734</v>
      </c>
      <c r="H160" s="6">
        <f t="shared" si="4"/>
        <v>6.6685325481907824</v>
      </c>
      <c r="I160" s="6">
        <v>78.659104225888782</v>
      </c>
      <c r="J160" s="6"/>
      <c r="K160" s="6">
        <v>25.33474973191235</v>
      </c>
      <c r="L160" s="6">
        <f t="shared" si="5"/>
        <v>-5.3772759632290388</v>
      </c>
      <c r="M160" s="6">
        <v>27.674482821192459</v>
      </c>
    </row>
    <row r="161" spans="1:13">
      <c r="A161" s="5">
        <v>39845</v>
      </c>
      <c r="B161" s="6">
        <v>44.201377494076098</v>
      </c>
      <c r="C161" s="6">
        <v>-19.300555564964519</v>
      </c>
      <c r="D161" s="6">
        <v>-5.4161055518118602</v>
      </c>
      <c r="E161" s="6">
        <v>47.989711495225151</v>
      </c>
      <c r="F161" s="6"/>
      <c r="G161" s="6">
        <v>75.564369567429253</v>
      </c>
      <c r="H161" s="6">
        <f t="shared" si="4"/>
        <v>-10.149378511192481</v>
      </c>
      <c r="I161" s="6">
        <v>80.107777725493975</v>
      </c>
      <c r="J161" s="6"/>
      <c r="K161" s="6">
        <v>23.102818633348253</v>
      </c>
      <c r="L161" s="6">
        <f t="shared" si="5"/>
        <v>-2.2319310985640968</v>
      </c>
      <c r="M161" s="6">
        <v>26.383198020134</v>
      </c>
    </row>
    <row r="162" spans="1:13">
      <c r="A162" s="5">
        <v>39873</v>
      </c>
      <c r="B162" s="6">
        <v>44.104727971910798</v>
      </c>
      <c r="C162" s="6">
        <v>-19.148232969324006</v>
      </c>
      <c r="D162" s="6">
        <v>-9.6649522165300539E-2</v>
      </c>
      <c r="E162" s="6">
        <v>45.97452950395828</v>
      </c>
      <c r="F162" s="6"/>
      <c r="G162" s="6">
        <v>76.170191062604474</v>
      </c>
      <c r="H162" s="6">
        <f t="shared" si="4"/>
        <v>0.60582149517522055</v>
      </c>
      <c r="I162" s="6">
        <v>79.149436236218492</v>
      </c>
      <c r="J162" s="6"/>
      <c r="K162" s="6">
        <v>22.533601759424862</v>
      </c>
      <c r="L162" s="6">
        <f t="shared" si="5"/>
        <v>-0.56921687392339138</v>
      </c>
      <c r="M162" s="6">
        <v>23.657056708228492</v>
      </c>
    </row>
    <row r="163" spans="1:13">
      <c r="A163" s="5">
        <v>39904</v>
      </c>
      <c r="B163" s="6">
        <v>46.772712661325741</v>
      </c>
      <c r="C163" s="6">
        <v>-9.1925980136358447</v>
      </c>
      <c r="D163" s="6">
        <v>2.6679846894149435</v>
      </c>
      <c r="E163" s="6">
        <v>45.026272709104205</v>
      </c>
      <c r="F163" s="6"/>
      <c r="G163" s="6">
        <v>75.149680681972001</v>
      </c>
      <c r="H163" s="6">
        <f t="shared" si="4"/>
        <v>-1.0205103806324729</v>
      </c>
      <c r="I163" s="6">
        <v>75.628080437335242</v>
      </c>
      <c r="J163" s="6"/>
      <c r="K163" s="6">
        <v>27.682916360248967</v>
      </c>
      <c r="L163" s="6">
        <f t="shared" si="5"/>
        <v>5.1493146008241055</v>
      </c>
      <c r="M163" s="6">
        <v>24.43977891767403</v>
      </c>
    </row>
    <row r="164" spans="1:13">
      <c r="A164" s="5">
        <v>39934</v>
      </c>
      <c r="B164" s="6">
        <v>45.478375082170238</v>
      </c>
      <c r="C164" s="6">
        <v>-22.947014892492909</v>
      </c>
      <c r="D164" s="6">
        <v>-1.2943375791555027</v>
      </c>
      <c r="E164" s="6">
        <v>45.451938571802259</v>
      </c>
      <c r="F164" s="6"/>
      <c r="G164" s="6">
        <v>77.69464760912561</v>
      </c>
      <c r="H164" s="6">
        <f t="shared" si="4"/>
        <v>2.5449669271536095</v>
      </c>
      <c r="I164" s="6">
        <v>76.338173117900695</v>
      </c>
      <c r="J164" s="6"/>
      <c r="K164" s="6">
        <v>23.805796120524448</v>
      </c>
      <c r="L164" s="6">
        <f t="shared" si="5"/>
        <v>-3.877120239724519</v>
      </c>
      <c r="M164" s="6">
        <v>24.674104746732763</v>
      </c>
    </row>
    <row r="165" spans="1:13">
      <c r="A165" s="5">
        <v>39965</v>
      </c>
      <c r="B165" s="6">
        <v>53.392879882113142</v>
      </c>
      <c r="C165" s="6">
        <v>11.163043694331478</v>
      </c>
      <c r="D165" s="6">
        <v>7.9145047999429039</v>
      </c>
      <c r="E165" s="6">
        <v>48.547989208536372</v>
      </c>
      <c r="F165" s="6"/>
      <c r="G165" s="6">
        <v>74.567336456203904</v>
      </c>
      <c r="H165" s="6">
        <f t="shared" si="4"/>
        <v>-3.1273111529217061</v>
      </c>
      <c r="I165" s="6">
        <v>75.80388824910051</v>
      </c>
      <c r="J165" s="6"/>
      <c r="K165" s="6">
        <v>39.148367836594673</v>
      </c>
      <c r="L165" s="6">
        <f t="shared" si="5"/>
        <v>15.342571716070225</v>
      </c>
      <c r="M165" s="6">
        <v>30.212360105789362</v>
      </c>
    </row>
    <row r="166" spans="1:13">
      <c r="A166" s="5">
        <v>39995</v>
      </c>
      <c r="B166" s="6">
        <v>49.50557372938659</v>
      </c>
      <c r="C166" s="6">
        <v>9.9129487431008414</v>
      </c>
      <c r="D166" s="6">
        <v>-3.887306152726552</v>
      </c>
      <c r="E166" s="6">
        <v>49.45894289788999</v>
      </c>
      <c r="F166" s="6"/>
      <c r="G166" s="6">
        <v>77.567213597786818</v>
      </c>
      <c r="H166" s="6">
        <f t="shared" si="4"/>
        <v>2.999877141582914</v>
      </c>
      <c r="I166" s="6">
        <v>76.609732554372101</v>
      </c>
      <c r="J166" s="6"/>
      <c r="K166" s="6">
        <v>30.6279054537561</v>
      </c>
      <c r="L166" s="6">
        <f t="shared" si="5"/>
        <v>-8.5204623828385735</v>
      </c>
      <c r="M166" s="6">
        <v>31.194023136958407</v>
      </c>
    </row>
    <row r="167" spans="1:13">
      <c r="A167" s="5">
        <v>40026</v>
      </c>
      <c r="B167" s="6">
        <v>48.725695450844228</v>
      </c>
      <c r="C167" s="6">
        <v>5.3536654788718039</v>
      </c>
      <c r="D167" s="6">
        <v>-0.77987827854236258</v>
      </c>
      <c r="E167" s="6">
        <v>50.541383020781325</v>
      </c>
      <c r="F167" s="6"/>
      <c r="G167" s="6">
        <v>78.622907415091419</v>
      </c>
      <c r="H167" s="6">
        <f t="shared" si="4"/>
        <v>1.0556938173046007</v>
      </c>
      <c r="I167" s="6">
        <v>76.919152489694042</v>
      </c>
      <c r="J167" s="6"/>
      <c r="K167" s="6">
        <v>28.613198373906833</v>
      </c>
      <c r="L167" s="6">
        <f t="shared" si="5"/>
        <v>-2.0147070798492663</v>
      </c>
      <c r="M167" s="6">
        <v>32.79649055475253</v>
      </c>
    </row>
    <row r="168" spans="1:13">
      <c r="A168" s="5">
        <v>40057</v>
      </c>
      <c r="B168" s="6">
        <v>49.613650903068965</v>
      </c>
      <c r="C168" s="6">
        <v>4.5919798305891533</v>
      </c>
      <c r="D168" s="6">
        <v>0.88795545222473748</v>
      </c>
      <c r="E168" s="6">
        <v>49.281640027766592</v>
      </c>
      <c r="F168" s="6"/>
      <c r="G168" s="6">
        <v>72.251489512905351</v>
      </c>
      <c r="H168" s="6">
        <f t="shared" si="4"/>
        <v>-6.3714179021860673</v>
      </c>
      <c r="I168" s="6">
        <v>76.147203508594529</v>
      </c>
      <c r="J168" s="6"/>
      <c r="K168" s="6">
        <v>34.384690309251944</v>
      </c>
      <c r="L168" s="6">
        <f t="shared" si="5"/>
        <v>5.7714919353451108</v>
      </c>
      <c r="M168" s="6">
        <v>31.208598045638293</v>
      </c>
    </row>
    <row r="169" spans="1:13">
      <c r="A169" s="5">
        <v>40087</v>
      </c>
      <c r="B169" s="6">
        <v>54.197120993900938</v>
      </c>
      <c r="C169" s="6">
        <v>12.167545935357936</v>
      </c>
      <c r="D169" s="6">
        <v>4.5834700908319732</v>
      </c>
      <c r="E169" s="6">
        <v>50.845489115938044</v>
      </c>
      <c r="F169" s="6"/>
      <c r="G169" s="6">
        <v>74.710747449126089</v>
      </c>
      <c r="H169" s="6">
        <f t="shared" si="4"/>
        <v>2.4592579362207374</v>
      </c>
      <c r="I169" s="6">
        <v>75.195048125707615</v>
      </c>
      <c r="J169" s="6"/>
      <c r="K169" s="6">
        <v>40.397163572737774</v>
      </c>
      <c r="L169" s="6">
        <f t="shared" si="5"/>
        <v>6.0124732634858304</v>
      </c>
      <c r="M169" s="6">
        <v>34.465017418632186</v>
      </c>
    </row>
    <row r="170" spans="1:13">
      <c r="A170" s="5">
        <v>40118</v>
      </c>
      <c r="B170" s="6">
        <v>53.578231644578558</v>
      </c>
      <c r="C170" s="6">
        <v>8.8088020226999575</v>
      </c>
      <c r="D170" s="6">
        <v>-0.61888934932238016</v>
      </c>
      <c r="E170" s="6">
        <v>52.463001180516152</v>
      </c>
      <c r="F170" s="6"/>
      <c r="G170" s="6">
        <v>77.107413143185795</v>
      </c>
      <c r="H170" s="6">
        <f t="shared" si="4"/>
        <v>2.3966656940597062</v>
      </c>
      <c r="I170" s="6">
        <v>74.689883368405745</v>
      </c>
      <c r="J170" s="6"/>
      <c r="K170" s="6">
        <v>37.749645531619784</v>
      </c>
      <c r="L170" s="6">
        <f t="shared" si="5"/>
        <v>-2.6475180411179906</v>
      </c>
      <c r="M170" s="6">
        <v>37.510499804536501</v>
      </c>
    </row>
    <row r="171" spans="1:13">
      <c r="A171" s="5">
        <v>40148</v>
      </c>
      <c r="B171" s="6">
        <v>53.334008304333615</v>
      </c>
      <c r="C171" s="6">
        <v>3.1837343586222033</v>
      </c>
      <c r="D171" s="6">
        <v>-0.24422334024494319</v>
      </c>
      <c r="E171" s="6">
        <v>53.70312031427104</v>
      </c>
      <c r="F171" s="6"/>
      <c r="G171" s="6">
        <v>72.999999942523857</v>
      </c>
      <c r="H171" s="6">
        <f t="shared" si="4"/>
        <v>-4.1074132006619379</v>
      </c>
      <c r="I171" s="6">
        <v>74.939386844945247</v>
      </c>
      <c r="J171" s="6"/>
      <c r="K171" s="6">
        <v>40.10427304302641</v>
      </c>
      <c r="L171" s="6">
        <f t="shared" si="5"/>
        <v>2.3546275114066262</v>
      </c>
      <c r="M171" s="6">
        <v>39.41702738246132</v>
      </c>
    </row>
    <row r="172" spans="1:13">
      <c r="A172" s="5">
        <v>40179</v>
      </c>
      <c r="B172" s="6">
        <v>64.578104082812331</v>
      </c>
      <c r="C172" s="6">
        <v>14.960621036924373</v>
      </c>
      <c r="D172" s="6">
        <v>11.244095778478716</v>
      </c>
      <c r="E172" s="6">
        <v>57.163448010574832</v>
      </c>
      <c r="F172" s="6"/>
      <c r="G172" s="6">
        <v>87.66425586189844</v>
      </c>
      <c r="H172" s="6">
        <f t="shared" si="4"/>
        <v>14.664255919374583</v>
      </c>
      <c r="I172" s="6">
        <v>79.257222982536021</v>
      </c>
      <c r="J172" s="6"/>
      <c r="K172" s="6">
        <v>49.047553584328959</v>
      </c>
      <c r="L172" s="6">
        <f t="shared" si="5"/>
        <v>8.9432805413025491</v>
      </c>
      <c r="M172" s="6">
        <v>42.300490719658391</v>
      </c>
    </row>
    <row r="173" spans="1:13">
      <c r="A173" s="5">
        <v>40210</v>
      </c>
      <c r="B173" s="6">
        <v>59.382554825077641</v>
      </c>
      <c r="C173" s="6">
        <v>15.181177331001543</v>
      </c>
      <c r="D173" s="6">
        <v>-5.1955492577346902</v>
      </c>
      <c r="E173" s="6">
        <v>59.098222404074534</v>
      </c>
      <c r="F173" s="6"/>
      <c r="G173" s="6">
        <v>78.827847892559419</v>
      </c>
      <c r="H173" s="6">
        <f t="shared" si="4"/>
        <v>-8.836407969339021</v>
      </c>
      <c r="I173" s="6">
        <v>79.830701232327229</v>
      </c>
      <c r="J173" s="6"/>
      <c r="K173" s="6">
        <v>46.301288235818063</v>
      </c>
      <c r="L173" s="6">
        <f t="shared" si="5"/>
        <v>-2.7462653485108959</v>
      </c>
      <c r="M173" s="6">
        <v>45.151038287724475</v>
      </c>
    </row>
    <row r="174" spans="1:13">
      <c r="A174" s="5">
        <v>40238</v>
      </c>
      <c r="B174" s="6">
        <v>61.862434420202419</v>
      </c>
      <c r="C174" s="6">
        <v>17.757706448291621</v>
      </c>
      <c r="D174" s="6">
        <v>2.4798795951247783</v>
      </c>
      <c r="E174" s="6">
        <v>61.941031109364133</v>
      </c>
      <c r="F174" s="6"/>
      <c r="G174" s="6">
        <v>87.632249933102926</v>
      </c>
      <c r="H174" s="6">
        <f t="shared" si="4"/>
        <v>8.8044020405435077</v>
      </c>
      <c r="I174" s="6">
        <v>84.70811789585359</v>
      </c>
      <c r="J174" s="6"/>
      <c r="K174" s="6">
        <v>44.526525647296275</v>
      </c>
      <c r="L174" s="6">
        <f t="shared" si="5"/>
        <v>-1.7747625885217886</v>
      </c>
      <c r="M174" s="6">
        <v>46.625122489147763</v>
      </c>
    </row>
    <row r="175" spans="1:13">
      <c r="A175" s="5">
        <v>40269</v>
      </c>
      <c r="B175" s="6">
        <v>65.629817623271492</v>
      </c>
      <c r="C175" s="6">
        <v>18.857104961945751</v>
      </c>
      <c r="D175" s="6">
        <v>3.7673832030690733</v>
      </c>
      <c r="E175" s="6">
        <v>62.291602289517186</v>
      </c>
      <c r="F175" s="6"/>
      <c r="G175" s="6">
        <v>83.368124141294956</v>
      </c>
      <c r="H175" s="6">
        <f t="shared" si="4"/>
        <v>-4.2641257918079702</v>
      </c>
      <c r="I175" s="6">
        <v>83.276073988985772</v>
      </c>
      <c r="J175" s="6"/>
      <c r="K175" s="6">
        <v>53.696877574540444</v>
      </c>
      <c r="L175" s="6">
        <f t="shared" si="5"/>
        <v>9.1703519272441696</v>
      </c>
      <c r="M175" s="6">
        <v>48.174897152551601</v>
      </c>
    </row>
    <row r="176" spans="1:13">
      <c r="A176" s="5">
        <v>40299</v>
      </c>
      <c r="B176" s="6">
        <v>65.286009768215962</v>
      </c>
      <c r="C176" s="6">
        <v>19.807634686045724</v>
      </c>
      <c r="D176" s="6">
        <v>-0.34380785505553035</v>
      </c>
      <c r="E176" s="6">
        <v>64.259420603896629</v>
      </c>
      <c r="F176" s="6"/>
      <c r="G176" s="6">
        <v>82.475746826594914</v>
      </c>
      <c r="H176" s="6">
        <f t="shared" si="4"/>
        <v>-0.89237731470004178</v>
      </c>
      <c r="I176" s="6">
        <v>84.492040300330927</v>
      </c>
      <c r="J176" s="6"/>
      <c r="K176" s="6">
        <v>53.722104185534505</v>
      </c>
      <c r="L176" s="6">
        <f t="shared" si="5"/>
        <v>2.522661099406065E-2</v>
      </c>
      <c r="M176" s="6">
        <v>50.648502469123741</v>
      </c>
    </row>
    <row r="177" spans="1:13">
      <c r="A177" s="5">
        <v>40330</v>
      </c>
      <c r="B177" s="6">
        <v>67.938284838068185</v>
      </c>
      <c r="C177" s="6">
        <v>14.545404955955043</v>
      </c>
      <c r="D177" s="6">
        <v>2.6522750698522231</v>
      </c>
      <c r="E177" s="6">
        <v>66.284704076518551</v>
      </c>
      <c r="F177" s="6"/>
      <c r="G177" s="6">
        <v>88.447529376456274</v>
      </c>
      <c r="H177" s="6">
        <f t="shared" si="4"/>
        <v>5.9717825498613593</v>
      </c>
      <c r="I177" s="6">
        <v>84.763800114782043</v>
      </c>
      <c r="J177" s="6"/>
      <c r="K177" s="6">
        <v>54.141275226542994</v>
      </c>
      <c r="L177" s="6">
        <f t="shared" si="5"/>
        <v>0.41917104100848945</v>
      </c>
      <c r="M177" s="6">
        <v>53.853418995539322</v>
      </c>
    </row>
    <row r="178" spans="1:13">
      <c r="A178" s="5">
        <v>40360</v>
      </c>
      <c r="B178" s="6">
        <v>66.214222940191618</v>
      </c>
      <c r="C178" s="6">
        <v>16.708649210805028</v>
      </c>
      <c r="D178" s="6">
        <v>-1.7240618978765667</v>
      </c>
      <c r="E178" s="6">
        <v>66.479505848825269</v>
      </c>
      <c r="F178" s="6"/>
      <c r="G178" s="6">
        <v>85.667405140225668</v>
      </c>
      <c r="H178" s="6">
        <f t="shared" si="4"/>
        <v>-2.7801242362306056</v>
      </c>
      <c r="I178" s="6">
        <v>85.530227114425614</v>
      </c>
      <c r="J178" s="6"/>
      <c r="K178" s="6">
        <v>53.127649161900969</v>
      </c>
      <c r="L178" s="6">
        <f t="shared" si="5"/>
        <v>-1.0136260646420254</v>
      </c>
      <c r="M178" s="6">
        <v>53.663676191326154</v>
      </c>
    </row>
    <row r="179" spans="1:13">
      <c r="A179" s="5">
        <v>40391</v>
      </c>
      <c r="B179" s="6">
        <v>61.426445712542247</v>
      </c>
      <c r="C179" s="6">
        <v>12.700750261698019</v>
      </c>
      <c r="D179" s="6">
        <v>-4.7877772276493715</v>
      </c>
      <c r="E179" s="6">
        <v>65.192984496934017</v>
      </c>
      <c r="F179" s="6"/>
      <c r="G179" s="6">
        <v>75.329872380694994</v>
      </c>
      <c r="H179" s="6">
        <f t="shared" si="4"/>
        <v>-10.337532759530674</v>
      </c>
      <c r="I179" s="6">
        <v>83.148268965792326</v>
      </c>
      <c r="J179" s="6"/>
      <c r="K179" s="6">
        <v>52.073311762893816</v>
      </c>
      <c r="L179" s="6">
        <f t="shared" si="5"/>
        <v>-1.054337399007153</v>
      </c>
      <c r="M179" s="6">
        <v>53.114078717112591</v>
      </c>
    </row>
    <row r="180" spans="1:13">
      <c r="A180" s="5">
        <v>40422</v>
      </c>
      <c r="B180" s="6">
        <v>52.374902472286955</v>
      </c>
      <c r="C180" s="6">
        <v>2.7612515692179898</v>
      </c>
      <c r="D180" s="6">
        <v>-9.0515432402552918</v>
      </c>
      <c r="E180" s="6">
        <v>60.00519037500694</v>
      </c>
      <c r="F180" s="6"/>
      <c r="G180" s="6">
        <v>73.833531611953447</v>
      </c>
      <c r="H180" s="6">
        <f t="shared" si="4"/>
        <v>-1.4963407687415469</v>
      </c>
      <c r="I180" s="6">
        <v>78.276936377624693</v>
      </c>
      <c r="J180" s="6"/>
      <c r="K180" s="6">
        <v>37.939221434110479</v>
      </c>
      <c r="L180" s="6">
        <f t="shared" si="5"/>
        <v>-14.134090328783337</v>
      </c>
      <c r="M180" s="6">
        <v>47.71339411963509</v>
      </c>
    </row>
    <row r="181" spans="1:13">
      <c r="A181" s="5">
        <v>40452</v>
      </c>
      <c r="B181" s="6">
        <v>48.093776117266756</v>
      </c>
      <c r="C181" s="6">
        <v>-6.103344876634182</v>
      </c>
      <c r="D181" s="6">
        <v>-4.2811263550201986</v>
      </c>
      <c r="E181" s="6">
        <v>53.965041434031981</v>
      </c>
      <c r="F181" s="6"/>
      <c r="G181" s="6">
        <v>76.726720790372127</v>
      </c>
      <c r="H181" s="6">
        <f t="shared" si="4"/>
        <v>2.8931891784186803</v>
      </c>
      <c r="I181" s="6">
        <v>75.296708261006856</v>
      </c>
      <c r="J181" s="6"/>
      <c r="K181" s="6">
        <v>28.831778820307676</v>
      </c>
      <c r="L181" s="6">
        <f t="shared" si="5"/>
        <v>-9.1074426138028031</v>
      </c>
      <c r="M181" s="6">
        <v>39.614770672437324</v>
      </c>
    </row>
    <row r="182" spans="1:13">
      <c r="A182" s="5">
        <v>40483</v>
      </c>
      <c r="B182" s="6">
        <v>48.365067995432945</v>
      </c>
      <c r="C182" s="6">
        <v>-5.2131636491456135</v>
      </c>
      <c r="D182" s="6">
        <v>0.27129187816618838</v>
      </c>
      <c r="E182" s="6">
        <v>49.611248861662226</v>
      </c>
      <c r="F182" s="6"/>
      <c r="G182" s="6">
        <v>76.61727555503856</v>
      </c>
      <c r="H182" s="6">
        <f t="shared" si="4"/>
        <v>-0.10944523533356687</v>
      </c>
      <c r="I182" s="6">
        <v>75.725842652454716</v>
      </c>
      <c r="J182" s="6"/>
      <c r="K182" s="6">
        <v>29.359200738007406</v>
      </c>
      <c r="L182" s="6">
        <f t="shared" si="5"/>
        <v>0.5274219176997299</v>
      </c>
      <c r="M182" s="6">
        <v>32.043400330808517</v>
      </c>
    </row>
    <row r="183" spans="1:13">
      <c r="A183" s="5">
        <v>40513</v>
      </c>
      <c r="B183" s="6">
        <v>44.373239303648646</v>
      </c>
      <c r="C183" s="6">
        <v>-8.9607690006849694</v>
      </c>
      <c r="D183" s="6">
        <v>-3.9918286917842991</v>
      </c>
      <c r="E183" s="6">
        <v>46.944027805449444</v>
      </c>
      <c r="F183" s="6"/>
      <c r="G183" s="6">
        <v>68.497440789189142</v>
      </c>
      <c r="H183" s="6">
        <f t="shared" si="4"/>
        <v>-8.1198347658494185</v>
      </c>
      <c r="I183" s="6">
        <v>73.947145711533281</v>
      </c>
      <c r="J183" s="6"/>
      <c r="K183" s="6">
        <v>28.14437045655983</v>
      </c>
      <c r="L183" s="6">
        <f t="shared" si="5"/>
        <v>-1.2148302814475755</v>
      </c>
      <c r="M183" s="6">
        <v>28.778450004958302</v>
      </c>
    </row>
    <row r="184" spans="1:13">
      <c r="A184" s="5">
        <v>40544</v>
      </c>
      <c r="B184" s="6">
        <v>48.655698964651968</v>
      </c>
      <c r="C184" s="6">
        <v>-15.922405118160363</v>
      </c>
      <c r="D184" s="6">
        <v>4.2824596610033225</v>
      </c>
      <c r="E184" s="6">
        <v>47.131335421244522</v>
      </c>
      <c r="F184" s="6"/>
      <c r="G184" s="6">
        <v>74.154343368352571</v>
      </c>
      <c r="H184" s="6">
        <f t="shared" si="4"/>
        <v>5.6569025791634289</v>
      </c>
      <c r="I184" s="6">
        <v>73.089686570860081</v>
      </c>
      <c r="J184" s="6"/>
      <c r="K184" s="6">
        <v>31.502212825256105</v>
      </c>
      <c r="L184" s="6">
        <f t="shared" si="5"/>
        <v>3.3578423686962751</v>
      </c>
      <c r="M184" s="6">
        <v>29.668594673274445</v>
      </c>
    </row>
    <row r="185" spans="1:13">
      <c r="A185" s="5">
        <v>40575</v>
      </c>
      <c r="B185" s="6">
        <v>50.294782501012477</v>
      </c>
      <c r="C185" s="6">
        <v>-9.0877723240651633</v>
      </c>
      <c r="D185" s="6">
        <v>1.6390835363605092</v>
      </c>
      <c r="E185" s="6">
        <v>47.774573589771023</v>
      </c>
      <c r="F185" s="6"/>
      <c r="G185" s="6">
        <v>68.927157718819103</v>
      </c>
      <c r="H185" s="6">
        <f t="shared" si="4"/>
        <v>-5.2271856495334674</v>
      </c>
      <c r="I185" s="6">
        <v>70.526313958786943</v>
      </c>
      <c r="J185" s="6"/>
      <c r="K185" s="6">
        <v>37.760383221485128</v>
      </c>
      <c r="L185" s="6">
        <f t="shared" si="5"/>
        <v>6.2581703962290227</v>
      </c>
      <c r="M185" s="6">
        <v>32.468988834433688</v>
      </c>
    </row>
    <row r="186" spans="1:13">
      <c r="A186" s="5">
        <v>40603</v>
      </c>
      <c r="B186" s="6">
        <v>59.528438478974408</v>
      </c>
      <c r="C186" s="6">
        <v>-2.3339959412280109</v>
      </c>
      <c r="D186" s="6">
        <v>9.2336559779619307</v>
      </c>
      <c r="E186" s="6">
        <v>52.826306648212949</v>
      </c>
      <c r="F186" s="6"/>
      <c r="G186" s="6">
        <v>73.836745800923481</v>
      </c>
      <c r="H186" s="6">
        <f t="shared" si="4"/>
        <v>4.9095880821043778</v>
      </c>
      <c r="I186" s="6">
        <v>72.306082296031718</v>
      </c>
      <c r="J186" s="6"/>
      <c r="K186" s="6">
        <v>49.902932611311513</v>
      </c>
      <c r="L186" s="6">
        <f t="shared" si="5"/>
        <v>12.142549389826385</v>
      </c>
      <c r="M186" s="6">
        <v>39.721842886017583</v>
      </c>
    </row>
    <row r="187" spans="1:13">
      <c r="A187" s="5">
        <v>40634</v>
      </c>
      <c r="B187" s="6">
        <v>57.857507188475275</v>
      </c>
      <c r="C187" s="6">
        <f t="shared" ref="C187:C193" si="6">(B187-B175)</f>
        <v>-7.7723104347962177</v>
      </c>
      <c r="D187" s="6">
        <f t="shared" ref="D187:D192" si="7">(B187-B186)</f>
        <v>-1.6709312904991336</v>
      </c>
      <c r="E187" s="6">
        <f t="shared" ref="E187:E204" si="8">IF(B187=" "," ",AVERAGE(B185:B187))</f>
        <v>55.893576056154053</v>
      </c>
      <c r="F187" s="6"/>
      <c r="G187" s="6">
        <v>80.952451838626217</v>
      </c>
      <c r="H187" s="6">
        <f t="shared" si="4"/>
        <v>7.1157060377027364</v>
      </c>
      <c r="I187" s="6">
        <v>74.57211845278961</v>
      </c>
      <c r="J187" s="6"/>
      <c r="K187" s="6">
        <v>42.321041536639115</v>
      </c>
      <c r="L187" s="6">
        <f t="shared" si="5"/>
        <v>-7.5818910746723986</v>
      </c>
      <c r="M187" s="6">
        <f t="shared" ref="M187:M204" si="9">IF(K187=" "," ",AVERAGE(K185:K187))</f>
        <v>43.328119123145257</v>
      </c>
    </row>
    <row r="188" spans="1:13">
      <c r="A188" s="5">
        <v>40664</v>
      </c>
      <c r="B188" s="6">
        <v>59.36494201642487</v>
      </c>
      <c r="C188" s="6">
        <f t="shared" si="6"/>
        <v>-5.9210677517910923</v>
      </c>
      <c r="D188" s="6">
        <f t="shared" si="7"/>
        <v>1.507434827949595</v>
      </c>
      <c r="E188" s="6">
        <f t="shared" si="8"/>
        <v>58.916962561291513</v>
      </c>
      <c r="F188" s="6"/>
      <c r="G188" s="6">
        <v>72.106551856503643</v>
      </c>
      <c r="H188" s="6">
        <f t="shared" si="4"/>
        <v>-8.8458999821225746</v>
      </c>
      <c r="I188" s="6">
        <f t="shared" ref="I188:I204" si="10">IF(G188=" "," ",AVERAGE(G186:G188))</f>
        <v>75.631916498684447</v>
      </c>
      <c r="J188" s="6"/>
      <c r="K188" s="6">
        <v>50.793387218254438</v>
      </c>
      <c r="L188" s="6">
        <f t="shared" si="5"/>
        <v>8.4723456816153231</v>
      </c>
      <c r="M188" s="6">
        <f t="shared" si="9"/>
        <v>47.672453788735027</v>
      </c>
    </row>
    <row r="189" spans="1:13">
      <c r="A189" s="5">
        <v>40695</v>
      </c>
      <c r="B189" s="6">
        <v>56.349722440108451</v>
      </c>
      <c r="C189" s="6">
        <f t="shared" si="6"/>
        <v>-11.588562397959734</v>
      </c>
      <c r="D189" s="6">
        <f t="shared" si="7"/>
        <v>-3.0152195763164187</v>
      </c>
      <c r="E189" s="6">
        <f t="shared" si="8"/>
        <v>57.857390548336205</v>
      </c>
      <c r="F189" s="6"/>
      <c r="G189" s="6">
        <v>71.459092165667386</v>
      </c>
      <c r="H189" s="6">
        <f t="shared" ref="H189:H195" si="11">(G189-G188)</f>
        <v>-0.6474596908362571</v>
      </c>
      <c r="I189" s="6">
        <f t="shared" si="10"/>
        <v>74.83936528693242</v>
      </c>
      <c r="J189" s="6"/>
      <c r="K189" s="6">
        <v>46.185324676093664</v>
      </c>
      <c r="L189" s="6">
        <f t="shared" ref="L189:L195" si="12">K189-K188</f>
        <v>-4.6080625421607735</v>
      </c>
      <c r="M189" s="6">
        <f t="shared" si="9"/>
        <v>46.433251143662403</v>
      </c>
    </row>
    <row r="190" spans="1:13">
      <c r="A190" s="5">
        <v>40725</v>
      </c>
      <c r="B190" s="6">
        <v>55.9</v>
      </c>
      <c r="C190" s="6">
        <f t="shared" si="6"/>
        <v>-10.31422294019162</v>
      </c>
      <c r="D190" s="6">
        <f t="shared" si="7"/>
        <v>-0.4497224401084523</v>
      </c>
      <c r="E190" s="6">
        <f t="shared" si="8"/>
        <v>57.204888152177773</v>
      </c>
      <c r="G190" s="6">
        <v>74.2</v>
      </c>
      <c r="H190" s="6">
        <f t="shared" si="11"/>
        <v>2.7409078343326172</v>
      </c>
      <c r="I190" s="6">
        <f t="shared" si="10"/>
        <v>72.588548007390344</v>
      </c>
      <c r="K190" s="6">
        <v>43.6</v>
      </c>
      <c r="L190" s="6">
        <f t="shared" si="12"/>
        <v>-2.5853246760936628</v>
      </c>
      <c r="M190" s="6">
        <f t="shared" si="9"/>
        <v>46.859570631449365</v>
      </c>
    </row>
    <row r="191" spans="1:13">
      <c r="A191" s="5">
        <v>40756</v>
      </c>
      <c r="B191" s="6">
        <v>55.8</v>
      </c>
      <c r="C191" s="6">
        <f t="shared" si="6"/>
        <v>-5.6264457125422496</v>
      </c>
      <c r="D191" s="6">
        <f t="shared" si="7"/>
        <v>-0.10000000000000142</v>
      </c>
      <c r="E191" s="6">
        <f t="shared" si="8"/>
        <v>56.016574146702816</v>
      </c>
      <c r="G191" s="6">
        <v>72.599999999999994</v>
      </c>
      <c r="H191" s="6">
        <f t="shared" si="11"/>
        <v>-1.6000000000000085</v>
      </c>
      <c r="I191" s="6">
        <f t="shared" si="10"/>
        <v>72.753030721889132</v>
      </c>
      <c r="K191" s="6">
        <v>44.5</v>
      </c>
      <c r="L191" s="6">
        <f t="shared" si="12"/>
        <v>0.89999999999999858</v>
      </c>
      <c r="M191" s="6">
        <f t="shared" si="9"/>
        <v>44.76177489203122</v>
      </c>
    </row>
    <row r="192" spans="1:13">
      <c r="A192" s="5">
        <v>40787</v>
      </c>
      <c r="B192" s="6">
        <v>53.3</v>
      </c>
      <c r="C192" s="6">
        <f t="shared" si="6"/>
        <v>0.92509752771304221</v>
      </c>
      <c r="D192" s="6">
        <f t="shared" si="7"/>
        <v>-2.5</v>
      </c>
      <c r="E192" s="6">
        <f t="shared" si="8"/>
        <v>55</v>
      </c>
      <c r="G192" s="6">
        <v>72.3</v>
      </c>
      <c r="H192" s="6">
        <f t="shared" si="11"/>
        <v>-0.29999999999999716</v>
      </c>
      <c r="I192" s="6">
        <f t="shared" si="10"/>
        <v>73.033333333333346</v>
      </c>
      <c r="K192" s="6">
        <v>40.5</v>
      </c>
      <c r="L192" s="6">
        <f t="shared" si="12"/>
        <v>-4</v>
      </c>
      <c r="M192" s="6">
        <f t="shared" si="9"/>
        <v>42.866666666666667</v>
      </c>
    </row>
    <row r="193" spans="1:13">
      <c r="A193" s="5">
        <v>40817</v>
      </c>
      <c r="B193" s="6">
        <v>63.7</v>
      </c>
      <c r="C193" s="6">
        <f t="shared" si="6"/>
        <v>15.606223882733246</v>
      </c>
      <c r="D193" s="6">
        <f t="shared" ref="D193:D198" si="13">(B193-B192)</f>
        <v>10.400000000000006</v>
      </c>
      <c r="E193" s="6">
        <f t="shared" si="8"/>
        <v>57.6</v>
      </c>
      <c r="G193" s="6">
        <v>82.2</v>
      </c>
      <c r="H193" s="6">
        <f t="shared" si="11"/>
        <v>9.9000000000000057</v>
      </c>
      <c r="I193" s="6">
        <f t="shared" si="10"/>
        <v>75.699999999999989</v>
      </c>
      <c r="K193" s="6">
        <v>51.3</v>
      </c>
      <c r="L193" s="6">
        <f t="shared" si="12"/>
        <v>10.799999999999997</v>
      </c>
      <c r="M193" s="6">
        <f t="shared" si="9"/>
        <v>45.433333333333337</v>
      </c>
    </row>
    <row r="194" spans="1:13">
      <c r="A194" s="5">
        <v>40848</v>
      </c>
      <c r="B194" s="6">
        <v>60.076406421117269</v>
      </c>
      <c r="C194" s="6">
        <f t="shared" ref="C194:C200" si="14">(B194-B182)</f>
        <v>11.711338425684325</v>
      </c>
      <c r="D194" s="6">
        <f t="shared" si="13"/>
        <v>-3.6235935788827334</v>
      </c>
      <c r="E194" s="6">
        <f t="shared" si="8"/>
        <v>59.02546880703909</v>
      </c>
      <c r="G194" s="6">
        <v>80.147143490618404</v>
      </c>
      <c r="H194" s="6">
        <f t="shared" si="11"/>
        <v>-2.0528565093815985</v>
      </c>
      <c r="I194" s="6">
        <f t="shared" si="10"/>
        <v>78.215714496872806</v>
      </c>
      <c r="K194" s="6">
        <v>46.574390208867918</v>
      </c>
      <c r="L194" s="6">
        <f t="shared" si="12"/>
        <v>-4.7256097911320794</v>
      </c>
      <c r="M194" s="6">
        <f t="shared" si="9"/>
        <v>46.124796736289305</v>
      </c>
    </row>
    <row r="195" spans="1:13">
      <c r="A195" s="5">
        <v>40878</v>
      </c>
      <c r="B195" s="6">
        <v>49.205837932081678</v>
      </c>
      <c r="C195" s="6">
        <f t="shared" si="14"/>
        <v>4.8325986284330327</v>
      </c>
      <c r="D195" s="6">
        <f t="shared" si="13"/>
        <v>-10.870568489035591</v>
      </c>
      <c r="E195" s="6">
        <f t="shared" si="8"/>
        <v>57.660748117732986</v>
      </c>
      <c r="G195" s="6">
        <v>74.200512869829183</v>
      </c>
      <c r="H195" s="6">
        <f t="shared" si="11"/>
        <v>-5.9466306207892217</v>
      </c>
      <c r="I195" s="6">
        <f t="shared" si="10"/>
        <v>78.849218786815868</v>
      </c>
      <c r="K195" s="6">
        <v>32.391382884379873</v>
      </c>
      <c r="L195" s="6">
        <f t="shared" si="12"/>
        <v>-14.183007324488045</v>
      </c>
      <c r="M195" s="6">
        <f t="shared" si="9"/>
        <v>43.421924364415929</v>
      </c>
    </row>
    <row r="196" spans="1:13">
      <c r="A196" s="5">
        <v>40909</v>
      </c>
      <c r="B196" s="6">
        <v>56.554077867680888</v>
      </c>
      <c r="C196" s="6">
        <f t="shared" si="14"/>
        <v>7.8983789030289202</v>
      </c>
      <c r="D196" s="6">
        <f t="shared" si="13"/>
        <v>7.3482399355992101</v>
      </c>
      <c r="E196" s="6">
        <f t="shared" si="8"/>
        <v>55.278774073626607</v>
      </c>
      <c r="G196" s="6">
        <v>83.6</v>
      </c>
      <c r="H196" s="6">
        <f t="shared" ref="H196:H202" si="15">(G196-G195)</f>
        <v>9.3994871301708116</v>
      </c>
      <c r="I196" s="6">
        <f t="shared" si="10"/>
        <v>79.315885453482522</v>
      </c>
      <c r="K196" s="6">
        <v>38.4</v>
      </c>
      <c r="L196" s="6">
        <f t="shared" ref="L196:L202" si="16">K196-K195</f>
        <v>6.008617115620126</v>
      </c>
      <c r="M196" s="6">
        <f t="shared" si="9"/>
        <v>39.121924364415925</v>
      </c>
    </row>
    <row r="197" spans="1:13">
      <c r="A197" s="5">
        <v>40940</v>
      </c>
      <c r="B197" s="6">
        <v>57.033830124211057</v>
      </c>
      <c r="C197" s="6">
        <f t="shared" si="14"/>
        <v>6.7390476231985801</v>
      </c>
      <c r="D197" s="6">
        <f t="shared" si="13"/>
        <v>0.47975225653016906</v>
      </c>
      <c r="E197" s="6">
        <f t="shared" si="8"/>
        <v>54.264581974657879</v>
      </c>
      <c r="G197" s="6">
        <v>78.321846998377083</v>
      </c>
      <c r="H197" s="6">
        <f t="shared" si="15"/>
        <v>-5.2781530016229112</v>
      </c>
      <c r="I197" s="6">
        <f t="shared" si="10"/>
        <v>78.707453289402082</v>
      </c>
      <c r="K197" s="6">
        <v>42.712923624050745</v>
      </c>
      <c r="L197" s="6">
        <f t="shared" si="16"/>
        <v>4.3129236240507467</v>
      </c>
      <c r="M197" s="6">
        <f t="shared" si="9"/>
        <v>37.834768836143539</v>
      </c>
    </row>
    <row r="198" spans="1:13">
      <c r="A198" s="5">
        <v>40969</v>
      </c>
      <c r="B198" s="6">
        <v>60.59570911951149</v>
      </c>
      <c r="C198" s="6">
        <f t="shared" si="14"/>
        <v>1.0672706405370818</v>
      </c>
      <c r="D198" s="6">
        <f t="shared" si="13"/>
        <v>3.5618789953004324</v>
      </c>
      <c r="E198" s="6">
        <f t="shared" si="8"/>
        <v>58.061205703801143</v>
      </c>
      <c r="G198" s="6">
        <v>74.498933153660488</v>
      </c>
      <c r="H198" s="6">
        <f t="shared" si="15"/>
        <v>-3.8229138447165951</v>
      </c>
      <c r="I198" s="6">
        <f t="shared" si="10"/>
        <v>78.80692671734586</v>
      </c>
      <c r="K198" s="6">
        <v>51.242711486112654</v>
      </c>
      <c r="L198" s="6">
        <f t="shared" si="16"/>
        <v>8.5297878620619088</v>
      </c>
      <c r="M198" s="6">
        <f t="shared" si="9"/>
        <v>44.118545036721137</v>
      </c>
    </row>
    <row r="199" spans="1:13">
      <c r="A199" s="5">
        <v>41000</v>
      </c>
      <c r="B199" s="6">
        <v>62.531110876335902</v>
      </c>
      <c r="C199" s="6">
        <f t="shared" si="14"/>
        <v>4.6736036878606271</v>
      </c>
      <c r="D199" s="6">
        <f t="shared" ref="D199:D204" si="17">(B199-B198)</f>
        <v>1.9354017568244117</v>
      </c>
      <c r="E199" s="6">
        <f t="shared" si="8"/>
        <v>60.053550040019481</v>
      </c>
      <c r="G199" s="6">
        <v>78.651944816616322</v>
      </c>
      <c r="H199" s="6">
        <f t="shared" si="15"/>
        <v>4.1530116629558336</v>
      </c>
      <c r="I199" s="6">
        <f t="shared" si="10"/>
        <v>77.157574989551293</v>
      </c>
      <c r="K199" s="6">
        <v>51.686279395413315</v>
      </c>
      <c r="L199" s="6">
        <f t="shared" si="16"/>
        <v>0.44356790930066126</v>
      </c>
      <c r="M199" s="6">
        <f t="shared" si="9"/>
        <v>48.547304835192243</v>
      </c>
    </row>
    <row r="200" spans="1:13">
      <c r="A200" s="5">
        <v>41030</v>
      </c>
      <c r="B200" s="6">
        <v>60.95973840474641</v>
      </c>
      <c r="C200" s="6">
        <f t="shared" si="14"/>
        <v>1.5947963883215408</v>
      </c>
      <c r="D200" s="6">
        <f t="shared" si="17"/>
        <v>-1.5713724715894912</v>
      </c>
      <c r="E200" s="6">
        <f t="shared" si="8"/>
        <v>61.362186133531274</v>
      </c>
      <c r="F200" s="6"/>
      <c r="G200" s="6">
        <v>76.380328277092886</v>
      </c>
      <c r="H200" s="6">
        <f t="shared" si="15"/>
        <v>-2.2716165395234356</v>
      </c>
      <c r="I200" s="6">
        <f t="shared" si="10"/>
        <v>76.510402082456565</v>
      </c>
      <c r="J200" s="6"/>
      <c r="K200" s="6">
        <v>50.585976158851722</v>
      </c>
      <c r="L200" s="6">
        <f t="shared" si="16"/>
        <v>-1.1003032365615937</v>
      </c>
      <c r="M200" s="6">
        <f t="shared" si="9"/>
        <v>51.171655680125902</v>
      </c>
    </row>
    <row r="201" spans="1:13">
      <c r="A201" s="5">
        <v>41061</v>
      </c>
      <c r="B201" s="6">
        <v>62.31071191821578</v>
      </c>
      <c r="C201" s="6">
        <f>(B201-B189)</f>
        <v>5.9609894781073294</v>
      </c>
      <c r="D201" s="6">
        <f t="shared" si="17"/>
        <v>1.3509735134693699</v>
      </c>
      <c r="E201" s="6">
        <f t="shared" si="8"/>
        <v>61.933853733099369</v>
      </c>
      <c r="F201" s="6"/>
      <c r="G201" s="6">
        <v>81.40163165480287</v>
      </c>
      <c r="H201" s="6">
        <f t="shared" si="15"/>
        <v>5.0213033777099838</v>
      </c>
      <c r="I201" s="6">
        <f t="shared" si="10"/>
        <v>78.811301582837359</v>
      </c>
      <c r="J201" s="6"/>
      <c r="K201" s="6">
        <v>49.467839885287653</v>
      </c>
      <c r="L201" s="6">
        <f t="shared" si="16"/>
        <v>-1.118136273564069</v>
      </c>
      <c r="M201" s="6">
        <f t="shared" si="9"/>
        <v>50.580031813184227</v>
      </c>
    </row>
    <row r="202" spans="1:13">
      <c r="A202" s="5">
        <v>41091</v>
      </c>
      <c r="B202" s="3">
        <v>67.7</v>
      </c>
      <c r="C202" s="6">
        <f>(B202-B190)</f>
        <v>11.800000000000004</v>
      </c>
      <c r="D202" s="6">
        <f t="shared" si="17"/>
        <v>5.3892880817842226</v>
      </c>
      <c r="E202" s="6">
        <f t="shared" si="8"/>
        <v>63.656816774320731</v>
      </c>
      <c r="F202" s="6"/>
      <c r="G202" s="6">
        <v>84.713573947197219</v>
      </c>
      <c r="H202" s="6">
        <f t="shared" si="15"/>
        <v>3.3119422923943489</v>
      </c>
      <c r="I202" s="6">
        <f t="shared" si="10"/>
        <v>80.83184462636433</v>
      </c>
      <c r="J202" s="6"/>
      <c r="K202" s="6">
        <v>56.290689845381955</v>
      </c>
      <c r="L202" s="6">
        <f t="shared" si="16"/>
        <v>6.8228499600943024</v>
      </c>
      <c r="M202" s="6">
        <f t="shared" si="9"/>
        <v>52.114835296507117</v>
      </c>
    </row>
    <row r="203" spans="1:13">
      <c r="A203" s="5">
        <v>41122</v>
      </c>
      <c r="B203" s="6">
        <v>69.970356507164141</v>
      </c>
      <c r="C203" s="6">
        <f>(B203-B191)</f>
        <v>14.170356507164144</v>
      </c>
      <c r="D203" s="6">
        <f t="shared" si="17"/>
        <v>2.2703565071641378</v>
      </c>
      <c r="E203" s="6">
        <f t="shared" si="8"/>
        <v>66.660356141793315</v>
      </c>
      <c r="F203" s="6"/>
      <c r="G203" s="6">
        <v>83.249914486304618</v>
      </c>
      <c r="H203" s="6">
        <f>(G203-G202)</f>
        <v>-1.4636594608926004</v>
      </c>
      <c r="I203" s="6">
        <f t="shared" si="10"/>
        <v>83.121706696101569</v>
      </c>
      <c r="J203" s="6"/>
      <c r="K203" s="6">
        <v>61.036912433587013</v>
      </c>
      <c r="L203" s="6">
        <f>K203-K202</f>
        <v>4.7462225882050575</v>
      </c>
      <c r="M203" s="6">
        <f t="shared" si="9"/>
        <v>55.598480721418873</v>
      </c>
    </row>
    <row r="204" spans="1:13">
      <c r="A204" s="5">
        <v>41153</v>
      </c>
      <c r="B204" s="6">
        <v>60.237255989573868</v>
      </c>
      <c r="C204" s="6">
        <f>(B204-B192)</f>
        <v>6.9372559895738704</v>
      </c>
      <c r="D204" s="6">
        <f t="shared" si="17"/>
        <v>-9.7331005175902732</v>
      </c>
      <c r="E204" s="6">
        <f t="shared" si="8"/>
        <v>65.969204165579342</v>
      </c>
      <c r="F204" s="6"/>
      <c r="G204" s="6">
        <v>77.585748356139078</v>
      </c>
      <c r="H204" s="6">
        <f>(G204-G203)</f>
        <v>-5.6641661301655404</v>
      </c>
      <c r="I204" s="6">
        <f t="shared" si="10"/>
        <v>81.849745596546967</v>
      </c>
      <c r="J204" s="6"/>
      <c r="K204" s="6">
        <v>48.56655229890621</v>
      </c>
      <c r="L204" s="6">
        <f>K204-K203</f>
        <v>-12.470360134680803</v>
      </c>
      <c r="M204" s="6">
        <f t="shared" si="9"/>
        <v>55.298051525958392</v>
      </c>
    </row>
    <row r="205" spans="1:13">
      <c r="A205" s="5">
        <v>41183</v>
      </c>
      <c r="B205" s="6">
        <f>IF(INDEX('[1]indices adj'!GW$27:$IT$27,ROWS(A$1:A1))=0," ",INDEX('[1]indices adj'!GW$27:$IT$27,ROWS(A$1:A1)))</f>
        <v>60.865874423137647</v>
      </c>
      <c r="C205" s="6">
        <f>IF(B205=" "," ",(B205-B193))</f>
        <v>-2.8341255768623554</v>
      </c>
      <c r="D205" s="6">
        <f>IF(B205=" "," ",(B205-B204))</f>
        <v>0.62861843356377989</v>
      </c>
      <c r="E205" s="6">
        <f>IF(B205=" "," ",AVERAGE(B203:B205))</f>
        <v>63.691162306625223</v>
      </c>
      <c r="G205" s="6">
        <f>IF(INDEX('[1]indices adj'!GW$99:$IT$99,ROWS(A$1:A1))=0," ",INDEX('[1]indices adj'!GW$99:$IT$99,ROWS(A$1:A1)))</f>
        <v>79.468462429248433</v>
      </c>
      <c r="H205" s="6">
        <f>IF(G205=" "," ",(G205-G204))</f>
        <v>1.882714073109355</v>
      </c>
      <c r="I205" s="6">
        <f>IF(G205=" "," ",AVERAGE(G203:G205))</f>
        <v>80.101375090564048</v>
      </c>
      <c r="K205" s="6">
        <f>IF(INDEX('[1]indices adj'!GW$102:$IT$102,ROWS(A$1:A1))=0," ",INDEX('[1]indices adj'!GW$102:$IT$102,ROWS(A$1:A1)))</f>
        <v>48.351513641142418</v>
      </c>
      <c r="L205" s="6">
        <f>IF(K205=" "," ",(K205-K204))</f>
        <v>-0.21503865776379172</v>
      </c>
      <c r="M205" s="6">
        <f>IF(K205=" "," ",AVERAGE(K203:K205))</f>
        <v>52.651659457878544</v>
      </c>
    </row>
    <row r="206" spans="1:13">
      <c r="A206" s="5">
        <v>41214</v>
      </c>
      <c r="B206" s="6">
        <f>IF(INDEX('[1]indices adj'!GW$27:$IT$27,ROWS(A$1:A2))=0," ",INDEX('[1]indices adj'!GW$27:$IT$27,ROWS(A$1:A2)))</f>
        <v>63.757045460486552</v>
      </c>
      <c r="C206" s="6">
        <f t="shared" ref="C206:C243" si="18">IF(B206=" "," ",(B206-B194))</f>
        <v>3.6806390393692823</v>
      </c>
      <c r="D206" s="6">
        <f>IF(B206=" "," ",(B206-B205))</f>
        <v>2.8911710373489043</v>
      </c>
      <c r="E206" s="6">
        <f>IF(B206=" "," ",AVERAGE(B204:B206))</f>
        <v>61.620058624399356</v>
      </c>
      <c r="G206" s="6">
        <f>IF(INDEX('[1]indices adj'!GW$99:$IT$99,ROWS(A$1:A2))=0," ",INDEX('[1]indices adj'!GW$99:$IT$99,ROWS(A$1:A2)))</f>
        <v>82.413296686520866</v>
      </c>
      <c r="H206" s="6">
        <f>IF(G206=" "," ",(G206-G205))</f>
        <v>2.9448342572724329</v>
      </c>
      <c r="I206" s="6">
        <f t="shared" ref="I206:I219" si="19">IF(G206=" "," ",AVERAGE(G204:G206))</f>
        <v>79.822502490636126</v>
      </c>
      <c r="K206" s="6">
        <f>IF(INDEX('[1]indices adj'!GW$102:$IT$102,ROWS(A$1:A2))=0," ",INDEX('[1]indices adj'!GW$102:$IT$102,ROWS(A$1:A2)))</f>
        <v>51.206584277051135</v>
      </c>
      <c r="L206" s="6">
        <f t="shared" ref="L206:L243" si="20">IF(K206=" "," ",(K206-K205))</f>
        <v>2.8550706359087172</v>
      </c>
      <c r="M206" s="6">
        <f t="shared" ref="M206:M219" si="21">IF(K206=" "," ",AVERAGE(K204:K206))</f>
        <v>49.374883405699926</v>
      </c>
    </row>
    <row r="207" spans="1:13">
      <c r="A207" s="5">
        <v>41244</v>
      </c>
      <c r="B207" s="6">
        <f>IF(INDEX('[1]indices adj'!GW$27:$IT$27,ROWS(A$1:A3))=0," ",INDEX('[1]indices adj'!GW$27:$IT$27,ROWS(A$1:A3)))</f>
        <v>49.75403123099661</v>
      </c>
      <c r="C207" s="6">
        <f t="shared" si="18"/>
        <v>0.5481932989149314</v>
      </c>
      <c r="D207" s="6">
        <f t="shared" ref="D207:D219" si="22">IF(B207=" "," ",(B207-B206))</f>
        <v>-14.003014229489942</v>
      </c>
      <c r="E207" s="6">
        <f t="shared" ref="E207:E219" si="23">IF(B207=" "," ",AVERAGE(B205:B207))</f>
        <v>58.125650371540274</v>
      </c>
      <c r="G207" s="6">
        <f>IF(INDEX('[1]indices adj'!GW$99:$IT$99,ROWS(A$1:A3))=0," ",INDEX('[1]indices adj'!GW$99:$IT$99,ROWS(A$1:A3)))</f>
        <v>66.110404246967676</v>
      </c>
      <c r="H207" s="6">
        <f t="shared" ref="H207:H243" si="24">IF(G207=" "," ",(G207-G206))</f>
        <v>-16.30289243955319</v>
      </c>
      <c r="I207" s="6">
        <f t="shared" si="19"/>
        <v>75.997387787578987</v>
      </c>
      <c r="K207" s="6">
        <f>IF(INDEX('[1]indices adj'!GW$102:$IT$102,ROWS(A$1:A3))=0," ",INDEX('[1]indices adj'!GW$102:$IT$102,ROWS(A$1:A3)))</f>
        <v>38.750747551354038</v>
      </c>
      <c r="L207" s="6">
        <f t="shared" si="20"/>
        <v>-12.455836725697097</v>
      </c>
      <c r="M207" s="6">
        <f t="shared" si="21"/>
        <v>46.10294848984919</v>
      </c>
    </row>
    <row r="208" spans="1:13">
      <c r="A208" s="5">
        <v>41275</v>
      </c>
      <c r="B208" s="6">
        <f>IF(INDEX('[1]indices adj'!GW$27:$IT$27,ROWS(A$1:A4))=0," ",INDEX('[1]indices adj'!GW$27:$IT$27,ROWS(A$1:A4)))</f>
        <v>64.249301531898965</v>
      </c>
      <c r="C208" s="6">
        <f t="shared" si="18"/>
        <v>7.6952236642180765</v>
      </c>
      <c r="D208" s="6">
        <f t="shared" si="22"/>
        <v>14.495270300902355</v>
      </c>
      <c r="E208" s="6">
        <f t="shared" si="23"/>
        <v>59.253459407794047</v>
      </c>
      <c r="G208" s="6">
        <f>IF(INDEX('[1]indices adj'!GW$99:$IT$99,ROWS(A$1:A4))=0," ",INDEX('[1]indices adj'!GW$99:$IT$99,ROWS(A$1:A4)))</f>
        <v>78.843458004791074</v>
      </c>
      <c r="H208" s="6">
        <f t="shared" si="24"/>
        <v>12.733053757823399</v>
      </c>
      <c r="I208" s="6">
        <f t="shared" si="19"/>
        <v>75.789052979426543</v>
      </c>
      <c r="K208" s="6">
        <f>IF(INDEX('[1]indices adj'!GW$102:$IT$102,ROWS(A$1:A4))=0," ",INDEX('[1]indices adj'!GW$102:$IT$102,ROWS(A$1:A4)))</f>
        <v>54.431498796566203</v>
      </c>
      <c r="L208" s="6">
        <f t="shared" si="20"/>
        <v>15.680751245212164</v>
      </c>
      <c r="M208" s="6">
        <f t="shared" si="21"/>
        <v>48.12961020832379</v>
      </c>
    </row>
    <row r="209" spans="1:13">
      <c r="A209" s="5">
        <v>41306</v>
      </c>
      <c r="B209" s="6">
        <f>IF(INDEX('[1]indices adj'!GW$27:$IT$27,ROWS(A$1:A5))=0," ",INDEX('[1]indices adj'!GW$27:$IT$27,ROWS(A$1:A5)))</f>
        <v>59.368807961389649</v>
      </c>
      <c r="C209" s="6">
        <f t="shared" si="18"/>
        <v>2.3349778371785916</v>
      </c>
      <c r="D209" s="6">
        <f t="shared" si="22"/>
        <v>-4.8804935705093158</v>
      </c>
      <c r="E209" s="6">
        <f t="shared" si="23"/>
        <v>57.790713574761746</v>
      </c>
      <c r="G209" s="6">
        <f>IF(INDEX('[1]indices adj'!GW$99:$IT$99,ROWS(A$1:A5))=0," ",INDEX('[1]indices adj'!GW$99:$IT$99,ROWS(A$1:A5)))</f>
        <v>73.235141097301124</v>
      </c>
      <c r="H209" s="6">
        <f t="shared" si="24"/>
        <v>-5.6083169074899502</v>
      </c>
      <c r="I209" s="6">
        <f t="shared" si="19"/>
        <v>72.729667783019963</v>
      </c>
      <c r="K209" s="6">
        <f>IF(INDEX('[1]indices adj'!GW$102:$IT$102,ROWS(A$1:A5))=0," ",INDEX('[1]indices adj'!GW$102:$IT$102,ROWS(A$1:A5)))</f>
        <v>50.040627628140896</v>
      </c>
      <c r="L209" s="6">
        <f t="shared" si="20"/>
        <v>-4.3908711684253063</v>
      </c>
      <c r="M209" s="6">
        <f t="shared" si="21"/>
        <v>47.740957992020377</v>
      </c>
    </row>
    <row r="210" spans="1:13">
      <c r="A210" s="5">
        <v>41334</v>
      </c>
      <c r="B210" s="6">
        <f>IF(INDEX('[1]indices adj'!GW$27:$IT$27,ROWS(A$1:A6))=0," ",INDEX('[1]indices adj'!GW$27:$IT$27,ROWS(A$1:A6)))</f>
        <v>59.968797363260407</v>
      </c>
      <c r="C210" s="6">
        <f t="shared" si="18"/>
        <v>-0.62691175625108286</v>
      </c>
      <c r="D210" s="6">
        <f t="shared" si="22"/>
        <v>0.59998940187075789</v>
      </c>
      <c r="E210" s="6">
        <f t="shared" si="23"/>
        <v>61.195635618849678</v>
      </c>
      <c r="G210" s="6">
        <f>IF(INDEX('[1]indices adj'!GW$99:$IT$99,ROWS(A$1:A6))=0," ",INDEX('[1]indices adj'!GW$99:$IT$99,ROWS(A$1:A6)))</f>
        <v>75.460984444571608</v>
      </c>
      <c r="H210" s="6">
        <f t="shared" si="24"/>
        <v>2.2258433472704837</v>
      </c>
      <c r="I210" s="6">
        <f t="shared" si="19"/>
        <v>75.846527848887931</v>
      </c>
      <c r="K210" s="6">
        <f>IF(INDEX('[1]indices adj'!GW$102:$IT$102,ROWS(A$1:A6))=0," ",INDEX('[1]indices adj'!GW$102:$IT$102,ROWS(A$1:A6)))</f>
        <v>49.546870136037604</v>
      </c>
      <c r="L210" s="6">
        <f t="shared" si="20"/>
        <v>-0.4937574921032919</v>
      </c>
      <c r="M210" s="6">
        <f t="shared" si="21"/>
        <v>51.339665520248239</v>
      </c>
    </row>
    <row r="211" spans="1:13">
      <c r="A211" s="5">
        <v>41365</v>
      </c>
      <c r="B211" s="6">
        <f>IF(INDEX('[1]indices adj'!GW$27:$IT$27,ROWS(A$1:A7))=0," ",INDEX('[1]indices adj'!GW$27:$IT$27,ROWS(A$1:A7)))</f>
        <v>58.874851148584121</v>
      </c>
      <c r="C211" s="6">
        <f t="shared" si="18"/>
        <v>-3.656259727751781</v>
      </c>
      <c r="D211" s="6">
        <f t="shared" si="22"/>
        <v>-1.0939462146762864</v>
      </c>
      <c r="E211" s="6">
        <f t="shared" si="23"/>
        <v>59.404152157744726</v>
      </c>
      <c r="G211" s="6">
        <f>IF(INDEX('[1]indices adj'!GW$99:$IT$99,ROWS(A$1:A7))=0," ",INDEX('[1]indices adj'!GW$99:$IT$99,ROWS(A$1:A7)))</f>
        <v>75.429107001364059</v>
      </c>
      <c r="H211" s="6">
        <f t="shared" si="24"/>
        <v>-3.1877443207548595E-2</v>
      </c>
      <c r="I211" s="6">
        <f t="shared" si="19"/>
        <v>74.708410847745597</v>
      </c>
      <c r="K211" s="6">
        <f>IF(INDEX('[1]indices adj'!GW$102:$IT$102,ROWS(A$1:A7))=0," ",INDEX('[1]indices adj'!GW$102:$IT$102,ROWS(A$1:A7)))</f>
        <v>47.738447431472693</v>
      </c>
      <c r="L211" s="6">
        <f t="shared" si="20"/>
        <v>-1.8084227045649115</v>
      </c>
      <c r="M211" s="6">
        <f t="shared" si="21"/>
        <v>49.108648398550393</v>
      </c>
    </row>
    <row r="212" spans="1:13">
      <c r="A212" s="5">
        <v>41395</v>
      </c>
      <c r="B212" s="6">
        <f>IF(INDEX('[1]indices adj'!GW$27:$IT$27,ROWS(A$1:A8))=0," ",INDEX('[1]indices adj'!GW$27:$IT$27,ROWS(A$1:A8)))</f>
        <v>61.196081702426611</v>
      </c>
      <c r="C212" s="6">
        <f t="shared" si="18"/>
        <v>0.23634329768020024</v>
      </c>
      <c r="D212" s="6">
        <f t="shared" si="22"/>
        <v>2.32123055384249</v>
      </c>
      <c r="E212" s="6">
        <f t="shared" si="23"/>
        <v>60.013243404757041</v>
      </c>
      <c r="G212" s="6">
        <f>IF(INDEX('[1]indices adj'!GW$99:$IT$99,ROWS(A$1:A8))=0," ",INDEX('[1]indices adj'!GW$99:$IT$99,ROWS(A$1:A8)))</f>
        <v>75.9662221220552</v>
      </c>
      <c r="H212" s="6">
        <f t="shared" si="24"/>
        <v>0.53711512069114065</v>
      </c>
      <c r="I212" s="6">
        <f t="shared" si="19"/>
        <v>75.618771189330289</v>
      </c>
      <c r="K212" s="6">
        <f>IF(INDEX('[1]indices adj'!GW$102:$IT$102,ROWS(A$1:A8))=0," ",INDEX('[1]indices adj'!GW$102:$IT$102,ROWS(A$1:A8)))</f>
        <v>51.259890783655258</v>
      </c>
      <c r="L212" s="6">
        <f t="shared" si="20"/>
        <v>3.5214433521825654</v>
      </c>
      <c r="M212" s="6">
        <f t="shared" si="21"/>
        <v>49.515069450388523</v>
      </c>
    </row>
    <row r="213" spans="1:13">
      <c r="A213" s="5">
        <v>41426</v>
      </c>
      <c r="B213" s="6">
        <f>IF(INDEX('[1]indices adj'!GW$27:$IT$27,ROWS(A$1:A9))=0," ",INDEX('[1]indices adj'!GW$27:$IT$27,ROWS(A$1:A9)))</f>
        <v>70.564849914288956</v>
      </c>
      <c r="C213" s="6">
        <f t="shared" si="18"/>
        <v>8.254137996073176</v>
      </c>
      <c r="D213" s="6">
        <f t="shared" si="22"/>
        <v>9.3687682118623457</v>
      </c>
      <c r="E213" s="6">
        <f t="shared" si="23"/>
        <v>63.545260921766555</v>
      </c>
      <c r="G213" s="6">
        <f>IF(INDEX('[1]indices adj'!GW$99:$IT$99,ROWS(A$1:A9))=0," ",INDEX('[1]indices adj'!GW$99:$IT$99,ROWS(A$1:A9)))</f>
        <v>83.724465627805927</v>
      </c>
      <c r="H213" s="6">
        <f t="shared" si="24"/>
        <v>7.7582435057507269</v>
      </c>
      <c r="I213" s="6">
        <f t="shared" si="19"/>
        <v>78.373264917075062</v>
      </c>
      <c r="K213" s="6">
        <f>IF(INDEX('[1]indices adj'!GW$102:$IT$102,ROWS(A$1:A9))=0," ",INDEX('[1]indices adj'!GW$102:$IT$102,ROWS(A$1:A9)))</f>
        <v>61.712093580747229</v>
      </c>
      <c r="L213" s="6">
        <f t="shared" si="20"/>
        <v>10.452202797091971</v>
      </c>
      <c r="M213" s="6">
        <f t="shared" si="21"/>
        <v>53.570143931958391</v>
      </c>
    </row>
    <row r="214" spans="1:13">
      <c r="A214" s="5">
        <v>41456</v>
      </c>
      <c r="B214" s="6">
        <f>IF(INDEX('[1]indices adj'!GW$27:$IT$27,ROWS(A$1:A10))=0," ",INDEX('[1]indices adj'!GW$27:$IT$27,ROWS(A$1:A10)))</f>
        <v>68.235787202199973</v>
      </c>
      <c r="C214" s="6">
        <f>IF(B214=" "," ",(B214-B202))</f>
        <v>0.53578720219996967</v>
      </c>
      <c r="D214" s="6">
        <f>IF(B214=" "," ",(B214-B213))</f>
        <v>-2.3290627120889837</v>
      </c>
      <c r="E214" s="6">
        <f>IF(B214=" "," ",AVERAGE(B212:B214))</f>
        <v>66.665572939638523</v>
      </c>
      <c r="G214" s="6">
        <f>IF(INDEX('[1]indices adj'!GW$99:$IT$99,ROWS(A$1:A10))=0," ",INDEX('[1]indices adj'!GW$99:$IT$99,ROWS(A$1:A10)))</f>
        <v>86.525844801703244</v>
      </c>
      <c r="H214" s="6">
        <f>IF(G214=" "," ",(G214-G213))</f>
        <v>2.8013791738973168</v>
      </c>
      <c r="I214" s="6">
        <f>IF(G214=" "," ",AVERAGE(G212:G214))</f>
        <v>82.072177517188123</v>
      </c>
      <c r="K214" s="6">
        <f>IF(INDEX('[1]indices adj'!GW$102:$IT$102,ROWS(A$1:A10))=0," ",INDEX('[1]indices adj'!GW$102:$IT$102,ROWS(A$1:A10)))</f>
        <v>55.931672342027305</v>
      </c>
      <c r="L214" s="6">
        <f>IF(K214=" "," ",(K214-K213))</f>
        <v>-5.7804212387199243</v>
      </c>
      <c r="M214" s="6">
        <f>IF(K214=" "," ",AVERAGE(K212:K214))</f>
        <v>56.301218902143262</v>
      </c>
    </row>
    <row r="215" spans="1:13">
      <c r="A215" s="5">
        <v>41487</v>
      </c>
      <c r="B215" s="6">
        <f>IF(INDEX('[1]indices adj'!GW$27:$IT$27,ROWS(A$1:A11))=0," ",INDEX('[1]indices adj'!GW$27:$IT$27,ROWS(A$1:A11)))</f>
        <v>66.817784011555815</v>
      </c>
      <c r="C215" s="6">
        <f t="shared" si="18"/>
        <v>-3.1525724956083252</v>
      </c>
      <c r="D215" s="6">
        <f t="shared" si="22"/>
        <v>-1.418003190644157</v>
      </c>
      <c r="E215" s="6">
        <f t="shared" si="23"/>
        <v>68.539473709348258</v>
      </c>
      <c r="G215" s="6">
        <f>IF(INDEX('[1]indices adj'!GW$99:$IT$99,ROWS(A$1:A11))=0," ",INDEX('[1]indices adj'!GW$99:$IT$99,ROWS(A$1:A11)))</f>
        <v>83.30910607480854</v>
      </c>
      <c r="H215" s="6">
        <f t="shared" si="24"/>
        <v>-3.2167387268947039</v>
      </c>
      <c r="I215" s="6">
        <f t="shared" si="19"/>
        <v>84.519805501439237</v>
      </c>
      <c r="K215" s="6">
        <f>IF(INDEX('[1]indices adj'!GW$102:$IT$102,ROWS(A$1:A11))=0," ",INDEX('[1]indices adj'!GW$102:$IT$102,ROWS(A$1:A11)))</f>
        <v>55.723717207311729</v>
      </c>
      <c r="L215" s="6">
        <f t="shared" si="20"/>
        <v>-0.2079551347155757</v>
      </c>
      <c r="M215" s="6">
        <f t="shared" si="21"/>
        <v>57.789161043362093</v>
      </c>
    </row>
    <row r="216" spans="1:13">
      <c r="A216" s="5">
        <v>41518</v>
      </c>
      <c r="B216" s="6">
        <f>IF(INDEX('[1]indices adj'!GW$27:$IT$27,ROWS(A$1:A12))=0," ",INDEX('[1]indices adj'!GW$27:$IT$27,ROWS(A$1:A12)))</f>
        <v>73.054465080409258</v>
      </c>
      <c r="C216" s="6">
        <f t="shared" si="18"/>
        <v>12.817209090835391</v>
      </c>
      <c r="D216" s="6">
        <f t="shared" si="22"/>
        <v>6.2366810688534429</v>
      </c>
      <c r="E216" s="6">
        <f t="shared" si="23"/>
        <v>69.369345431388354</v>
      </c>
      <c r="G216" s="6">
        <f>IF(INDEX('[1]indices adj'!GW$99:$IT$99,ROWS(A$1:A12))=0," ",INDEX('[1]indices adj'!GW$99:$IT$99,ROWS(A$1:A12)))</f>
        <v>85.980878369157367</v>
      </c>
      <c r="H216" s="6">
        <f t="shared" si="24"/>
        <v>2.6717722943488269</v>
      </c>
      <c r="I216" s="6">
        <f t="shared" si="19"/>
        <v>85.271943081889717</v>
      </c>
      <c r="K216" s="6">
        <f>IF(INDEX('[1]indices adj'!GW$102:$IT$102,ROWS(A$1:A12))=0," ",INDEX('[1]indices adj'!GW$102:$IT$102,ROWS(A$1:A12)))</f>
        <v>64.358589030290176</v>
      </c>
      <c r="L216" s="6">
        <f t="shared" si="20"/>
        <v>8.6348718229784467</v>
      </c>
      <c r="M216" s="6">
        <f t="shared" si="21"/>
        <v>58.671326193209744</v>
      </c>
    </row>
    <row r="217" spans="1:13">
      <c r="A217" s="5">
        <v>41548</v>
      </c>
      <c r="B217" s="6">
        <f>IF(INDEX('[1]indices adj'!GW$27:$IT$27,ROWS(A$1:A13))=0," ",INDEX('[1]indices adj'!GW$27:$IT$27,ROWS(A$1:A13)))</f>
        <v>76.226577858300445</v>
      </c>
      <c r="C217" s="6">
        <f t="shared" si="18"/>
        <v>15.360703435162797</v>
      </c>
      <c r="D217" s="6">
        <f t="shared" si="22"/>
        <v>3.1721127778911864</v>
      </c>
      <c r="E217" s="6">
        <f t="shared" si="23"/>
        <v>72.032942316755168</v>
      </c>
      <c r="G217" s="6">
        <f>IF(INDEX('[1]indices adj'!GW$99:$IT$99,ROWS(A$1:A13))=0," ",INDEX('[1]indices adj'!GW$99:$IT$99,ROWS(A$1:A13)))</f>
        <v>93.253952014241051</v>
      </c>
      <c r="H217" s="6">
        <f t="shared" si="24"/>
        <v>7.2730736450836844</v>
      </c>
      <c r="I217" s="6">
        <f t="shared" si="19"/>
        <v>87.514645486069</v>
      </c>
      <c r="K217" s="6">
        <f>IF(INDEX('[1]indices adj'!GW$102:$IT$102,ROWS(A$1:A13))=0," ",INDEX('[1]indices adj'!GW$102:$IT$102,ROWS(A$1:A13)))</f>
        <v>64.771897289797536</v>
      </c>
      <c r="L217" s="6">
        <f t="shared" si="20"/>
        <v>0.41330825950736028</v>
      </c>
      <c r="M217" s="6">
        <f t="shared" si="21"/>
        <v>61.618067842466473</v>
      </c>
    </row>
    <row r="218" spans="1:13">
      <c r="A218" s="5">
        <v>41579</v>
      </c>
      <c r="B218" s="6">
        <f>IF(INDEX('[1]indices adj'!GW$27:$IT$27,ROWS(A$1:A14))=0," ",INDEX('[1]indices adj'!GW$27:$IT$27,ROWS(A$1:A14)))</f>
        <v>71.023112402941166</v>
      </c>
      <c r="C218" s="6">
        <f t="shared" si="18"/>
        <v>7.2660669424546143</v>
      </c>
      <c r="D218" s="6">
        <f t="shared" si="22"/>
        <v>-5.2034654553592787</v>
      </c>
      <c r="E218" s="6">
        <f t="shared" si="23"/>
        <v>73.434718447216952</v>
      </c>
      <c r="G218" s="6">
        <f>IF(INDEX('[1]indices adj'!GW$99:$IT$99,ROWS(A$1:A14))=0," ",INDEX('[1]indices adj'!GW$99:$IT$99,ROWS(A$1:A14)))</f>
        <v>80.210853074940289</v>
      </c>
      <c r="H218" s="6">
        <f t="shared" si="24"/>
        <v>-13.043098939300762</v>
      </c>
      <c r="I218" s="6">
        <f t="shared" si="19"/>
        <v>86.481894486112893</v>
      </c>
      <c r="K218" s="6">
        <f>IF(INDEX('[1]indices adj'!GW$102:$IT$102,ROWS(A$1:A14))=0," ",INDEX('[1]indices adj'!GW$102:$IT$102,ROWS(A$1:A14)))</f>
        <v>64.84232177837653</v>
      </c>
      <c r="L218" s="6">
        <f t="shared" si="20"/>
        <v>7.0424488578993305E-2</v>
      </c>
      <c r="M218" s="6">
        <f t="shared" si="21"/>
        <v>64.657602699488066</v>
      </c>
    </row>
    <row r="219" spans="1:13">
      <c r="A219" s="5">
        <v>41609</v>
      </c>
      <c r="B219" s="6">
        <f>IF(INDEX('[1]indices adj'!GW$27:$IT$27,ROWS(A$1:A15))=0," ",INDEX('[1]indices adj'!GW$27:$IT$27,ROWS(A$1:A15)))</f>
        <v>79.776531838702937</v>
      </c>
      <c r="C219" s="6">
        <f t="shared" si="18"/>
        <v>30.022500607706327</v>
      </c>
      <c r="D219" s="6">
        <f t="shared" si="22"/>
        <v>8.7534194357617707</v>
      </c>
      <c r="E219" s="6">
        <f t="shared" si="23"/>
        <v>75.675407366648173</v>
      </c>
      <c r="G219" s="6">
        <f>IF(INDEX('[1]indices adj'!GW$99:$IT$99,ROWS(A$1:A15))=0," ",INDEX('[1]indices adj'!GW$99:$IT$99,ROWS(A$1:A15)))</f>
        <v>90.256140614548499</v>
      </c>
      <c r="H219" s="6">
        <f t="shared" si="24"/>
        <v>10.045287539608211</v>
      </c>
      <c r="I219" s="6">
        <f t="shared" si="19"/>
        <v>87.906981901243284</v>
      </c>
      <c r="K219" s="6">
        <f>IF(INDEX('[1]indices adj'!GW$102:$IT$102,ROWS(A$1:A15))=0," ",INDEX('[1]indices adj'!GW$102:$IT$102,ROWS(A$1:A15)))</f>
        <v>72.726673774222093</v>
      </c>
      <c r="L219" s="6">
        <f t="shared" si="20"/>
        <v>7.884351995845563</v>
      </c>
      <c r="M219" s="6">
        <f t="shared" si="21"/>
        <v>67.446964280798724</v>
      </c>
    </row>
    <row r="220" spans="1:13">
      <c r="A220" s="5">
        <v>41640</v>
      </c>
      <c r="B220" s="6">
        <f>IF(INDEX('[1]indices adj'!GW$27:$IT$27,ROWS(A$1:A16))=0," ",INDEX('[1]indices adj'!GW$27:$IT$27,ROWS(A$1:A16)))</f>
        <v>84.579541906243421</v>
      </c>
      <c r="C220" s="6">
        <f t="shared" si="18"/>
        <v>20.330240374344456</v>
      </c>
      <c r="D220" s="6">
        <f t="shared" ref="D220:D232" si="25">IF(B220=" "," ",(B220-B219))</f>
        <v>4.8030100675404839</v>
      </c>
      <c r="E220" s="6">
        <f t="shared" ref="E220:E232" si="26">IF(B220=" "," ",AVERAGE(B218:B220))</f>
        <v>78.459728715962513</v>
      </c>
      <c r="G220" s="6">
        <f>IF(INDEX('[1]indices adj'!GW$99:$IT$99,ROWS(A$1:A16))=0," ",INDEX('[1]indices adj'!GW$99:$IT$99,ROWS(A$1:A16)))</f>
        <v>97.579375058968566</v>
      </c>
      <c r="H220" s="6">
        <f t="shared" si="24"/>
        <v>7.3232344444200663</v>
      </c>
      <c r="I220" s="6">
        <f t="shared" ref="I220:I232" si="27">IF(G220=" "," ",AVERAGE(G218:G220))</f>
        <v>89.348789582819109</v>
      </c>
      <c r="K220" s="6">
        <f>IF(INDEX('[1]indices adj'!GW$102:$IT$102,ROWS(A$1:A16))=0," ",INDEX('[1]indices adj'!GW$102:$IT$102,ROWS(A$1:A16)))</f>
        <v>75.834274735594647</v>
      </c>
      <c r="L220" s="6">
        <f t="shared" si="20"/>
        <v>3.1076009613725546</v>
      </c>
      <c r="M220" s="6">
        <f t="shared" ref="M220:M232" si="28">IF(K220=" "," ",AVERAGE(K218:K220))</f>
        <v>71.134423429397756</v>
      </c>
    </row>
    <row r="221" spans="1:13">
      <c r="A221" s="5">
        <v>41671</v>
      </c>
      <c r="B221" s="6">
        <f>IF(INDEX('[1]indices adj'!GW$27:$IT$27,ROWS(A$1:A17))=0," ",INDEX('[1]indices adj'!GW$27:$IT$27,ROWS(A$1:A17)))</f>
        <v>85.481339294864895</v>
      </c>
      <c r="C221" s="6">
        <f t="shared" si="18"/>
        <v>26.112531333475246</v>
      </c>
      <c r="D221" s="6">
        <f t="shared" si="25"/>
        <v>0.90179738862147474</v>
      </c>
      <c r="E221" s="6">
        <f t="shared" si="26"/>
        <v>83.279137679937079</v>
      </c>
      <c r="G221" s="6">
        <f>IF(INDEX('[1]indices adj'!GW$99:$IT$99,ROWS(A$1:A17))=0," ",INDEX('[1]indices adj'!GW$99:$IT$99,ROWS(A$1:A17)))</f>
        <v>100.15407080402542</v>
      </c>
      <c r="H221" s="6">
        <f t="shared" si="24"/>
        <v>2.5746957450568573</v>
      </c>
      <c r="I221" s="6">
        <f t="shared" si="27"/>
        <v>95.996528825847506</v>
      </c>
      <c r="K221" s="6">
        <f>IF(INDEX('[1]indices adj'!GW$102:$IT$102,ROWS(A$1:A17))=0," ",INDEX('[1]indices adj'!GW$102:$IT$102,ROWS(A$1:A17)))</f>
        <v>75.610677443800583</v>
      </c>
      <c r="L221" s="6">
        <f t="shared" si="20"/>
        <v>-0.22359729179406429</v>
      </c>
      <c r="M221" s="6">
        <f t="shared" si="28"/>
        <v>74.723875317872441</v>
      </c>
    </row>
    <row r="222" spans="1:13">
      <c r="A222" s="5">
        <v>41699</v>
      </c>
      <c r="B222" s="6">
        <f>IF(INDEX('[1]indices adj'!GW$27:$IT$27,ROWS(A$1:A18))=0," ",INDEX('[1]indices adj'!GW$27:$IT$27,ROWS(A$1:A18)))</f>
        <v>83.062411152967684</v>
      </c>
      <c r="C222" s="6">
        <f t="shared" si="18"/>
        <v>23.093613789707277</v>
      </c>
      <c r="D222" s="6">
        <f t="shared" si="25"/>
        <v>-2.4189281418972115</v>
      </c>
      <c r="E222" s="6">
        <f t="shared" si="26"/>
        <v>84.374430784691995</v>
      </c>
      <c r="G222" s="6">
        <f>IF(INDEX('[1]indices adj'!GW$99:$IT$99,ROWS(A$1:A18))=0," ",INDEX('[1]indices adj'!GW$99:$IT$99,ROWS(A$1:A18)))</f>
        <v>90.406206171404207</v>
      </c>
      <c r="H222" s="6">
        <f t="shared" si="24"/>
        <v>-9.7478646326212157</v>
      </c>
      <c r="I222" s="6">
        <f t="shared" si="27"/>
        <v>96.046550678132732</v>
      </c>
      <c r="K222" s="6">
        <f>IF(INDEX('[1]indices adj'!GW$102:$IT$102,ROWS(A$1:A18))=0," ",INDEX('[1]indices adj'!GW$102:$IT$102,ROWS(A$1:A18)))</f>
        <v>78.122082401960313</v>
      </c>
      <c r="L222" s="6">
        <f t="shared" si="20"/>
        <v>2.51140495815973</v>
      </c>
      <c r="M222" s="6">
        <f t="shared" si="28"/>
        <v>76.522344860451838</v>
      </c>
    </row>
    <row r="223" spans="1:13">
      <c r="A223" s="5">
        <v>41730</v>
      </c>
      <c r="B223" s="6">
        <f>IF(INDEX('[1]indices adj'!GW$27:$IT$27,ROWS(A$1:A19))=0," ",INDEX('[1]indices adj'!GW$27:$IT$27,ROWS(A$1:A19)))</f>
        <v>87.2255811151377</v>
      </c>
      <c r="C223" s="6">
        <f t="shared" si="18"/>
        <v>28.35072996655358</v>
      </c>
      <c r="D223" s="6">
        <f t="shared" si="25"/>
        <v>4.1631699621700164</v>
      </c>
      <c r="E223" s="6">
        <f t="shared" si="26"/>
        <v>85.256443854323422</v>
      </c>
      <c r="G223" s="6">
        <f>IF(INDEX('[1]indices adj'!GW$99:$IT$99,ROWS(A$1:A19))=0," ",INDEX('[1]indices adj'!GW$99:$IT$99,ROWS(A$1:A19)))</f>
        <v>97.007274531936389</v>
      </c>
      <c r="H223" s="6">
        <f t="shared" si="24"/>
        <v>6.6010683605321816</v>
      </c>
      <c r="I223" s="6">
        <f t="shared" si="27"/>
        <v>95.85585050245534</v>
      </c>
      <c r="K223" s="6">
        <f>IF(INDEX('[1]indices adj'!GW$102:$IT$102,ROWS(A$1:A19))=0," ",INDEX('[1]indices adj'!GW$102:$IT$102,ROWS(A$1:A19)))</f>
        <v>80.645225713164876</v>
      </c>
      <c r="L223" s="6">
        <f t="shared" si="20"/>
        <v>2.5231433112045636</v>
      </c>
      <c r="M223" s="6">
        <f t="shared" si="28"/>
        <v>78.125995186308586</v>
      </c>
    </row>
    <row r="224" spans="1:13">
      <c r="A224" s="5">
        <v>41760</v>
      </c>
      <c r="B224" s="6">
        <f>IF(INDEX('[1]indices adj'!GW$27:$IT$27,ROWS(A$1:A20))=0," ",INDEX('[1]indices adj'!GW$27:$IT$27,ROWS(A$1:A20)))</f>
        <v>79.38595122859212</v>
      </c>
      <c r="C224" s="6">
        <f t="shared" si="18"/>
        <v>18.189869526165509</v>
      </c>
      <c r="D224" s="6">
        <f t="shared" si="25"/>
        <v>-7.8396298865455805</v>
      </c>
      <c r="E224" s="6">
        <f t="shared" si="26"/>
        <v>83.224647832232492</v>
      </c>
      <c r="G224" s="6">
        <f>IF(INDEX('[1]indices adj'!GW$99:$IT$99,ROWS(A$1:A20))=0," ",INDEX('[1]indices adj'!GW$99:$IT$99,ROWS(A$1:A20)))</f>
        <v>90.613574861358728</v>
      </c>
      <c r="H224" s="6">
        <f t="shared" si="24"/>
        <v>-6.3936996705776608</v>
      </c>
      <c r="I224" s="6">
        <f t="shared" si="27"/>
        <v>92.675685188233118</v>
      </c>
      <c r="K224" s="6">
        <f>IF(INDEX('[1]indices adj'!GW$102:$IT$102,ROWS(A$1:A20))=0," ",INDEX('[1]indices adj'!GW$102:$IT$102,ROWS(A$1:A20)))</f>
        <v>71.832887492581747</v>
      </c>
      <c r="L224" s="6">
        <f t="shared" si="20"/>
        <v>-8.8123382205831291</v>
      </c>
      <c r="M224" s="6">
        <f t="shared" si="28"/>
        <v>76.86673186923565</v>
      </c>
    </row>
    <row r="225" spans="1:13">
      <c r="A225" s="5">
        <v>41791</v>
      </c>
      <c r="B225" s="6">
        <f>IF(INDEX('[1]indices adj'!GW$27:$IT$27,ROWS(A$1:A21))=0," ",INDEX('[1]indices adj'!GW$27:$IT$27,ROWS(A$1:A21)))</f>
        <v>81.065596364578312</v>
      </c>
      <c r="C225" s="6">
        <f>IF(B225=" "," ",(B225-B213))</f>
        <v>10.500746450289355</v>
      </c>
      <c r="D225" s="6">
        <f>IF(B225=" "," ",(B225-B224))</f>
        <v>1.6796451359861919</v>
      </c>
      <c r="E225" s="6">
        <f>IF(B225=" "," ",AVERAGE(B223:B225))</f>
        <v>82.559042902769377</v>
      </c>
      <c r="G225" s="6">
        <f>IF(INDEX('[1]indices adj'!GW$99:$IT$99,ROWS(A$1:A21))=0," ",INDEX('[1]indices adj'!GW$99:$IT$99,ROWS(A$1:A21)))</f>
        <v>95.787511138446888</v>
      </c>
      <c r="H225" s="6">
        <f>IF(G225=" "," ",(G225-G224))</f>
        <v>5.1739362770881598</v>
      </c>
      <c r="I225" s="6">
        <f>IF(G225=" "," ",AVERAGE(G223:G225))</f>
        <v>94.469453510580664</v>
      </c>
      <c r="K225" s="6">
        <f>IF(INDEX('[1]indices adj'!GW$102:$IT$102,ROWS(A$1:A21))=0," ",INDEX('[1]indices adj'!GW$102:$IT$102,ROWS(A$1:A21)))</f>
        <v>71.161847874236145</v>
      </c>
      <c r="L225" s="6">
        <f>IF(K225=" "," ",(K225-K224))</f>
        <v>-0.67103961834560266</v>
      </c>
      <c r="M225" s="6">
        <f>IF(K225=" "," ",AVERAGE(K223:K225))</f>
        <v>74.546653693327599</v>
      </c>
    </row>
    <row r="226" spans="1:13">
      <c r="A226" s="5">
        <v>41821</v>
      </c>
      <c r="B226" s="6">
        <f>IF(INDEX('[1]indices adj'!GW$27:$IT$27,ROWS(A$1:A22))=0," ",INDEX('[1]indices adj'!GW$27:$IT$27,ROWS(A$1:A22)))</f>
        <v>89.3779470849625</v>
      </c>
      <c r="C226" s="6">
        <f>IF(B226=" "," ",(B226-B214))</f>
        <v>21.142159882762527</v>
      </c>
      <c r="D226" s="6">
        <f>IF(B226=" "," ",(B226-B225))</f>
        <v>8.3123507203841882</v>
      </c>
      <c r="E226" s="6">
        <f>IF(B226=" "," ",AVERAGE(B224:B226))</f>
        <v>83.276498226044311</v>
      </c>
      <c r="G226" s="6">
        <f>IF(INDEX('[1]indices adj'!GW$99:$IT$99,ROWS(A$1:A22))=0," ",INDEX('[1]indices adj'!GW$99:$IT$99,ROWS(A$1:A22)))</f>
        <v>103.49133584129166</v>
      </c>
      <c r="H226" s="6">
        <f>IF(G226=" "," ",(G226-G225))</f>
        <v>7.7038247028447699</v>
      </c>
      <c r="I226" s="6">
        <f>IF(G226=" "," ",AVERAGE(G224:G226))</f>
        <v>96.630807280365772</v>
      </c>
      <c r="K226" s="6">
        <f>IF(INDEX('[1]indices adj'!GW$102:$IT$102,ROWS(A$1:A22))=0," ",INDEX('[1]indices adj'!GW$102:$IT$102,ROWS(A$1:A22)))</f>
        <v>79.883567125827781</v>
      </c>
      <c r="L226" s="6">
        <f>IF(K226=" "," ",(K226-K225))</f>
        <v>8.7217192515916366</v>
      </c>
      <c r="M226" s="6">
        <f>IF(K226=" "," ",AVERAGE(K224:K226))</f>
        <v>74.292767497548553</v>
      </c>
    </row>
    <row r="227" spans="1:13">
      <c r="A227" s="5">
        <v>41852</v>
      </c>
      <c r="B227" s="6">
        <f>IF(INDEX('[1]indices adj'!GW$27:$IT$27,ROWS(A$1:A23))=0," ",INDEX('[1]indices adj'!GW$27:$IT$27,ROWS(A$1:A23)))</f>
        <v>87.114844397381304</v>
      </c>
      <c r="C227" s="6">
        <f t="shared" si="18"/>
        <v>20.297060385825489</v>
      </c>
      <c r="D227" s="6">
        <f t="shared" si="25"/>
        <v>-2.2631026875811955</v>
      </c>
      <c r="E227" s="6">
        <f t="shared" si="26"/>
        <v>85.852795948974048</v>
      </c>
      <c r="G227" s="6">
        <f>IF(INDEX('[1]indices adj'!GW$99:$IT$99,ROWS(A$1:A23))=0," ",INDEX('[1]indices adj'!GW$99:$IT$99,ROWS(A$1:A23)))</f>
        <v>98.276788240347372</v>
      </c>
      <c r="H227" s="6">
        <f t="shared" si="24"/>
        <v>-5.2145476009442859</v>
      </c>
      <c r="I227" s="6">
        <f t="shared" si="27"/>
        <v>99.185211740028649</v>
      </c>
      <c r="K227" s="6">
        <f>IF(INDEX('[1]indices adj'!GW$102:$IT$102,ROWS(A$1:A23))=0," ",INDEX('[1]indices adj'!GW$102:$IT$102,ROWS(A$1:A23)))</f>
        <v>79.605964867642626</v>
      </c>
      <c r="L227" s="6">
        <f t="shared" si="20"/>
        <v>-0.27760225818515494</v>
      </c>
      <c r="M227" s="6">
        <f t="shared" si="28"/>
        <v>76.883793289235527</v>
      </c>
    </row>
    <row r="228" spans="1:13">
      <c r="A228" s="5">
        <v>41883</v>
      </c>
      <c r="B228" s="6" t="str">
        <f>IF(INDEX('[1]indices adj'!GW$27:$IT$27,ROWS(A$1:A24))=0," ",INDEX('[1]indices adj'!GW$27:$IT$27,ROWS(A$1:A24)))</f>
        <v xml:space="preserve"> </v>
      </c>
      <c r="C228" s="6" t="str">
        <f t="shared" si="18"/>
        <v xml:space="preserve"> </v>
      </c>
      <c r="D228" s="6" t="str">
        <f t="shared" si="25"/>
        <v xml:space="preserve"> </v>
      </c>
      <c r="E228" s="6" t="str">
        <f t="shared" si="26"/>
        <v xml:space="preserve"> </v>
      </c>
      <c r="G228" s="6" t="str">
        <f>IF(INDEX('[1]indices adj'!GW$99:$IT$99,ROWS(A$1:A24))=0," ",INDEX('[1]indices adj'!GW$99:$IT$99,ROWS(A$1:A24)))</f>
        <v xml:space="preserve"> </v>
      </c>
      <c r="H228" s="6" t="str">
        <f t="shared" si="24"/>
        <v xml:space="preserve"> </v>
      </c>
      <c r="I228" s="6" t="str">
        <f t="shared" si="27"/>
        <v xml:space="preserve"> </v>
      </c>
      <c r="K228" s="6" t="str">
        <f>IF(INDEX('[1]indices adj'!GW$102:$IT$102,ROWS(A$1:A24))=0," ",INDEX('[1]indices adj'!GW$102:$IT$102,ROWS(A$1:A24)))</f>
        <v xml:space="preserve"> </v>
      </c>
      <c r="L228" s="6" t="str">
        <f t="shared" si="20"/>
        <v xml:space="preserve"> </v>
      </c>
      <c r="M228" s="6" t="str">
        <f t="shared" si="28"/>
        <v xml:space="preserve"> </v>
      </c>
    </row>
    <row r="229" spans="1:13">
      <c r="A229" s="5">
        <v>41913</v>
      </c>
      <c r="B229" s="6" t="str">
        <f>IF(INDEX('[1]indices adj'!GW$27:$IT$27,ROWS(A$1:A25))=0," ",INDEX('[1]indices adj'!GW$27:$IT$27,ROWS(A$1:A25)))</f>
        <v xml:space="preserve"> </v>
      </c>
      <c r="C229" s="6" t="str">
        <f t="shared" si="18"/>
        <v xml:space="preserve"> </v>
      </c>
      <c r="D229" s="6" t="str">
        <f t="shared" si="25"/>
        <v xml:space="preserve"> </v>
      </c>
      <c r="E229" s="6" t="str">
        <f t="shared" si="26"/>
        <v xml:space="preserve"> </v>
      </c>
      <c r="G229" s="6" t="str">
        <f>IF(INDEX('[1]indices adj'!GW$99:$IT$99,ROWS(A$1:A25))=0," ",INDEX('[1]indices adj'!GW$99:$IT$99,ROWS(A$1:A25)))</f>
        <v xml:space="preserve"> </v>
      </c>
      <c r="H229" s="6" t="str">
        <f t="shared" si="24"/>
        <v xml:space="preserve"> </v>
      </c>
      <c r="I229" s="6" t="str">
        <f t="shared" si="27"/>
        <v xml:space="preserve"> </v>
      </c>
      <c r="K229" s="6" t="str">
        <f>IF(INDEX('[1]indices adj'!GW$102:$IT$102,ROWS(A$1:A25))=0," ",INDEX('[1]indices adj'!GW$102:$IT$102,ROWS(A$1:A25)))</f>
        <v xml:space="preserve"> </v>
      </c>
      <c r="L229" s="6" t="str">
        <f t="shared" si="20"/>
        <v xml:space="preserve"> </v>
      </c>
      <c r="M229" s="6" t="str">
        <f t="shared" si="28"/>
        <v xml:space="preserve"> </v>
      </c>
    </row>
    <row r="230" spans="1:13">
      <c r="A230" s="5">
        <v>41944</v>
      </c>
      <c r="B230" s="6" t="str">
        <f>IF(INDEX('[1]indices adj'!GW$27:$IT$27,ROWS(A$1:A26))=0," ",INDEX('[1]indices adj'!GW$27:$IT$27,ROWS(A$1:A26)))</f>
        <v xml:space="preserve"> </v>
      </c>
      <c r="C230" s="6" t="str">
        <f t="shared" si="18"/>
        <v xml:space="preserve"> </v>
      </c>
      <c r="D230" s="6" t="str">
        <f t="shared" si="25"/>
        <v xml:space="preserve"> </v>
      </c>
      <c r="E230" s="6" t="str">
        <f t="shared" si="26"/>
        <v xml:space="preserve"> </v>
      </c>
      <c r="G230" s="6" t="str">
        <f>IF(INDEX('[1]indices adj'!GW$99:$IT$99,ROWS(A$1:A26))=0," ",INDEX('[1]indices adj'!GW$99:$IT$99,ROWS(A$1:A26)))</f>
        <v xml:space="preserve"> </v>
      </c>
      <c r="H230" s="6" t="str">
        <f t="shared" si="24"/>
        <v xml:space="preserve"> </v>
      </c>
      <c r="I230" s="6" t="str">
        <f t="shared" si="27"/>
        <v xml:space="preserve"> </v>
      </c>
      <c r="K230" s="6" t="str">
        <f>IF(INDEX('[1]indices adj'!GW$102:$IT$102,ROWS(A$1:A26))=0," ",INDEX('[1]indices adj'!GW$102:$IT$102,ROWS(A$1:A26)))</f>
        <v xml:space="preserve"> </v>
      </c>
      <c r="L230" s="6" t="str">
        <f t="shared" si="20"/>
        <v xml:space="preserve"> </v>
      </c>
      <c r="M230" s="6" t="str">
        <f t="shared" si="28"/>
        <v xml:space="preserve"> </v>
      </c>
    </row>
    <row r="231" spans="1:13">
      <c r="A231" s="5">
        <v>41974</v>
      </c>
      <c r="B231" s="6" t="str">
        <f>IF(INDEX('[1]indices adj'!GW$27:$IT$27,ROWS(A$1:A27))=0," ",INDEX('[1]indices adj'!GW$27:$IT$27,ROWS(A$1:A27)))</f>
        <v xml:space="preserve"> </v>
      </c>
      <c r="C231" s="6" t="str">
        <f t="shared" si="18"/>
        <v xml:space="preserve"> </v>
      </c>
      <c r="D231" s="6" t="str">
        <f t="shared" si="25"/>
        <v xml:space="preserve"> </v>
      </c>
      <c r="E231" s="6" t="str">
        <f t="shared" si="26"/>
        <v xml:space="preserve"> </v>
      </c>
      <c r="G231" s="6" t="str">
        <f>IF(INDEX('[1]indices adj'!GW$99:$IT$99,ROWS(A$1:A27))=0," ",INDEX('[1]indices adj'!GW$99:$IT$99,ROWS(A$1:A27)))</f>
        <v xml:space="preserve"> </v>
      </c>
      <c r="H231" s="6" t="str">
        <f t="shared" si="24"/>
        <v xml:space="preserve"> </v>
      </c>
      <c r="I231" s="6" t="str">
        <f t="shared" si="27"/>
        <v xml:space="preserve"> </v>
      </c>
      <c r="K231" s="6" t="str">
        <f>IF(INDEX('[1]indices adj'!GW$102:$IT$102,ROWS(A$1:A27))=0," ",INDEX('[1]indices adj'!GW$102:$IT$102,ROWS(A$1:A27)))</f>
        <v xml:space="preserve"> </v>
      </c>
      <c r="L231" s="6" t="str">
        <f t="shared" si="20"/>
        <v xml:space="preserve"> </v>
      </c>
      <c r="M231" s="6" t="str">
        <f t="shared" si="28"/>
        <v xml:space="preserve"> </v>
      </c>
    </row>
    <row r="232" spans="1:13">
      <c r="A232" s="5">
        <v>42005</v>
      </c>
      <c r="B232" s="6" t="str">
        <f>IF(INDEX('[1]indices adj'!GW$27:$IT$27,ROWS(A$1:A28))=0," ",INDEX('[1]indices adj'!GW$27:$IT$27,ROWS(A$1:A28)))</f>
        <v xml:space="preserve"> </v>
      </c>
      <c r="C232" s="6" t="str">
        <f t="shared" si="18"/>
        <v xml:space="preserve"> </v>
      </c>
      <c r="D232" s="6" t="str">
        <f t="shared" si="25"/>
        <v xml:space="preserve"> </v>
      </c>
      <c r="E232" s="6" t="str">
        <f t="shared" si="26"/>
        <v xml:space="preserve"> </v>
      </c>
      <c r="G232" s="6" t="str">
        <f>IF(INDEX('[1]indices adj'!GW$99:$IT$99,ROWS(A$1:A28))=0," ",INDEX('[1]indices adj'!GW$99:$IT$99,ROWS(A$1:A28)))</f>
        <v xml:space="preserve"> </v>
      </c>
      <c r="H232" s="6" t="str">
        <f t="shared" si="24"/>
        <v xml:space="preserve"> </v>
      </c>
      <c r="I232" s="6" t="str">
        <f t="shared" si="27"/>
        <v xml:space="preserve"> </v>
      </c>
      <c r="K232" s="6" t="str">
        <f>IF(INDEX('[1]indices adj'!GW$102:$IT$102,ROWS(A$1:A28))=0," ",INDEX('[1]indices adj'!GW$102:$IT$102,ROWS(A$1:A28)))</f>
        <v xml:space="preserve"> </v>
      </c>
      <c r="L232" s="6" t="str">
        <f t="shared" si="20"/>
        <v xml:space="preserve"> </v>
      </c>
      <c r="M232" s="6" t="str">
        <f t="shared" si="28"/>
        <v xml:space="preserve"> </v>
      </c>
    </row>
    <row r="233" spans="1:13">
      <c r="A233" s="5">
        <v>42036</v>
      </c>
      <c r="B233" s="6" t="str">
        <f>IF(INDEX('[1]indices adj'!GW$27:$IT$27,ROWS(A$1:A29))=0," ",INDEX('[1]indices adj'!GW$27:$IT$27,ROWS(A$1:A29)))</f>
        <v xml:space="preserve"> </v>
      </c>
      <c r="C233" s="6" t="str">
        <f t="shared" si="18"/>
        <v xml:space="preserve"> </v>
      </c>
      <c r="D233" s="6" t="str">
        <f t="shared" ref="D233:D243" si="29">IF(B233=" "," ",(B233-B232))</f>
        <v xml:space="preserve"> </v>
      </c>
      <c r="E233" s="6" t="str">
        <f t="shared" ref="E233:E243" si="30">IF(B233=" "," ",AVERAGE(B231:B233))</f>
        <v xml:space="preserve"> </v>
      </c>
      <c r="G233" s="6" t="str">
        <f>IF(INDEX('[1]indices adj'!GW$99:$IT$99,ROWS(A$1:A29))=0," ",INDEX('[1]indices adj'!GW$99:$IT$99,ROWS(A$1:A29)))</f>
        <v xml:space="preserve"> </v>
      </c>
      <c r="H233" s="6" t="str">
        <f t="shared" si="24"/>
        <v xml:space="preserve"> </v>
      </c>
      <c r="I233" s="6" t="str">
        <f t="shared" ref="I233:I243" si="31">IF(G233=" "," ",AVERAGE(G231:G233))</f>
        <v xml:space="preserve"> </v>
      </c>
      <c r="K233" s="6" t="str">
        <f>IF(INDEX('[1]indices adj'!GW$102:$IT$102,ROWS(A$1:A29))=0," ",INDEX('[1]indices adj'!GW$102:$IT$102,ROWS(A$1:A29)))</f>
        <v xml:space="preserve"> </v>
      </c>
      <c r="L233" s="6" t="str">
        <f t="shared" si="20"/>
        <v xml:space="preserve"> </v>
      </c>
      <c r="M233" s="6" t="str">
        <f t="shared" ref="M233:M243" si="32">IF(K233=" "," ",AVERAGE(K231:K233))</f>
        <v xml:space="preserve"> </v>
      </c>
    </row>
    <row r="234" spans="1:13">
      <c r="A234" s="5">
        <v>42064</v>
      </c>
      <c r="B234" s="6" t="str">
        <f>IF(INDEX('[1]indices adj'!GW$27:$IT$27,ROWS(A$1:A30))=0," ",INDEX('[1]indices adj'!GW$27:$IT$27,ROWS(A$1:A30)))</f>
        <v xml:space="preserve"> </v>
      </c>
      <c r="C234" s="6" t="str">
        <f t="shared" si="18"/>
        <v xml:space="preserve"> </v>
      </c>
      <c r="D234" s="6" t="str">
        <f t="shared" si="29"/>
        <v xml:space="preserve"> </v>
      </c>
      <c r="E234" s="6" t="str">
        <f t="shared" si="30"/>
        <v xml:space="preserve"> </v>
      </c>
      <c r="G234" s="6" t="str">
        <f>IF(INDEX('[1]indices adj'!GW$99:$IT$99,ROWS(A$1:A30))=0," ",INDEX('[1]indices adj'!GW$99:$IT$99,ROWS(A$1:A30)))</f>
        <v xml:space="preserve"> </v>
      </c>
      <c r="H234" s="6" t="str">
        <f t="shared" si="24"/>
        <v xml:space="preserve"> </v>
      </c>
      <c r="I234" s="6" t="str">
        <f t="shared" si="31"/>
        <v xml:space="preserve"> </v>
      </c>
      <c r="K234" s="6" t="str">
        <f>IF(INDEX('[1]indices adj'!GW$102:$IT$102,ROWS(A$1:A30))=0," ",INDEX('[1]indices adj'!GW$102:$IT$102,ROWS(A$1:A30)))</f>
        <v xml:space="preserve"> </v>
      </c>
      <c r="L234" s="6" t="str">
        <f t="shared" si="20"/>
        <v xml:space="preserve"> </v>
      </c>
      <c r="M234" s="6" t="str">
        <f t="shared" si="32"/>
        <v xml:space="preserve"> </v>
      </c>
    </row>
    <row r="235" spans="1:13">
      <c r="A235" s="5">
        <v>42095</v>
      </c>
      <c r="B235" s="6" t="str">
        <f>IF(INDEX('[1]indices adj'!GW$27:$IT$27,ROWS(A$1:A31))=0," ",INDEX('[1]indices adj'!GW$27:$IT$27,ROWS(A$1:A31)))</f>
        <v xml:space="preserve"> </v>
      </c>
      <c r="C235" s="6" t="str">
        <f t="shared" si="18"/>
        <v xml:space="preserve"> </v>
      </c>
      <c r="D235" s="6" t="str">
        <f t="shared" si="29"/>
        <v xml:space="preserve"> </v>
      </c>
      <c r="E235" s="6" t="str">
        <f t="shared" si="30"/>
        <v xml:space="preserve"> </v>
      </c>
      <c r="G235" s="6" t="str">
        <f>IF(INDEX('[1]indices adj'!GW$99:$IT$99,ROWS(A$1:A31))=0," ",INDEX('[1]indices adj'!GW$99:$IT$99,ROWS(A$1:A31)))</f>
        <v xml:space="preserve"> </v>
      </c>
      <c r="H235" s="6" t="str">
        <f t="shared" si="24"/>
        <v xml:space="preserve"> </v>
      </c>
      <c r="I235" s="6" t="str">
        <f t="shared" si="31"/>
        <v xml:space="preserve"> </v>
      </c>
      <c r="K235" s="6" t="str">
        <f>IF(INDEX('[1]indices adj'!GW$102:$IT$102,ROWS(A$1:A31))=0," ",INDEX('[1]indices adj'!GW$102:$IT$102,ROWS(A$1:A31)))</f>
        <v xml:space="preserve"> </v>
      </c>
      <c r="L235" s="6" t="str">
        <f t="shared" si="20"/>
        <v xml:space="preserve"> </v>
      </c>
      <c r="M235" s="6" t="str">
        <f t="shared" si="32"/>
        <v xml:space="preserve"> </v>
      </c>
    </row>
    <row r="236" spans="1:13">
      <c r="A236" s="5">
        <v>42125</v>
      </c>
      <c r="B236" s="6" t="str">
        <f>IF(INDEX('[1]indices adj'!GW$27:$IT$27,ROWS(A$1:A32))=0," ",INDEX('[1]indices adj'!GW$27:$IT$27,ROWS(A$1:A32)))</f>
        <v xml:space="preserve"> </v>
      </c>
      <c r="C236" s="6" t="str">
        <f t="shared" si="18"/>
        <v xml:space="preserve"> </v>
      </c>
      <c r="D236" s="6" t="str">
        <f t="shared" si="29"/>
        <v xml:space="preserve"> </v>
      </c>
      <c r="E236" s="6" t="str">
        <f t="shared" si="30"/>
        <v xml:space="preserve"> </v>
      </c>
      <c r="G236" s="6" t="str">
        <f>IF(INDEX('[1]indices adj'!GW$99:$IT$99,ROWS(A$1:A32))=0," ",INDEX('[1]indices adj'!GW$99:$IT$99,ROWS(A$1:A32)))</f>
        <v xml:space="preserve"> </v>
      </c>
      <c r="H236" s="6" t="str">
        <f t="shared" si="24"/>
        <v xml:space="preserve"> </v>
      </c>
      <c r="I236" s="6" t="str">
        <f t="shared" si="31"/>
        <v xml:space="preserve"> </v>
      </c>
      <c r="K236" s="6" t="str">
        <f>IF(INDEX('[1]indices adj'!GW$102:$IT$102,ROWS(A$1:A32))=0," ",INDEX('[1]indices adj'!GW$102:$IT$102,ROWS(A$1:A32)))</f>
        <v xml:space="preserve"> </v>
      </c>
      <c r="L236" s="6" t="str">
        <f t="shared" si="20"/>
        <v xml:space="preserve"> </v>
      </c>
      <c r="M236" s="6" t="str">
        <f t="shared" si="32"/>
        <v xml:space="preserve"> </v>
      </c>
    </row>
    <row r="237" spans="1:13">
      <c r="A237" s="5">
        <v>42156</v>
      </c>
      <c r="B237" s="6" t="str">
        <f>IF(INDEX('[1]indices adj'!GW$27:$IT$27,ROWS(A$1:A33))=0," ",INDEX('[1]indices adj'!GW$27:$IT$27,ROWS(A$1:A33)))</f>
        <v xml:space="preserve"> </v>
      </c>
      <c r="C237" s="6" t="str">
        <f t="shared" si="18"/>
        <v xml:space="preserve"> </v>
      </c>
      <c r="D237" s="6" t="str">
        <f t="shared" si="29"/>
        <v xml:space="preserve"> </v>
      </c>
      <c r="E237" s="6" t="str">
        <f t="shared" si="30"/>
        <v xml:space="preserve"> </v>
      </c>
      <c r="G237" s="6" t="str">
        <f>IF(INDEX('[1]indices adj'!GW$99:$IT$99,ROWS(A$1:A33))=0," ",INDEX('[1]indices adj'!GW$99:$IT$99,ROWS(A$1:A33)))</f>
        <v xml:space="preserve"> </v>
      </c>
      <c r="H237" s="6" t="str">
        <f t="shared" si="24"/>
        <v xml:space="preserve"> </v>
      </c>
      <c r="I237" s="6" t="str">
        <f t="shared" si="31"/>
        <v xml:space="preserve"> </v>
      </c>
      <c r="K237" s="6" t="str">
        <f>IF(INDEX('[1]indices adj'!GW$102:$IT$102,ROWS(A$1:A33))=0," ",INDEX('[1]indices adj'!GW$102:$IT$102,ROWS(A$1:A33)))</f>
        <v xml:space="preserve"> </v>
      </c>
      <c r="L237" s="6" t="str">
        <f t="shared" si="20"/>
        <v xml:space="preserve"> </v>
      </c>
      <c r="M237" s="6" t="str">
        <f t="shared" si="32"/>
        <v xml:space="preserve"> </v>
      </c>
    </row>
    <row r="238" spans="1:13">
      <c r="A238" s="5">
        <v>42186</v>
      </c>
      <c r="B238" s="6" t="str">
        <f>IF(INDEX('[1]indices adj'!GW$27:$IT$27,ROWS(A$1:A34))=0," ",INDEX('[1]indices adj'!GW$27:$IT$27,ROWS(A$1:A34)))</f>
        <v xml:space="preserve"> </v>
      </c>
      <c r="C238" s="6" t="str">
        <f t="shared" si="18"/>
        <v xml:space="preserve"> </v>
      </c>
      <c r="D238" s="6" t="str">
        <f t="shared" si="29"/>
        <v xml:space="preserve"> </v>
      </c>
      <c r="E238" s="6" t="str">
        <f t="shared" si="30"/>
        <v xml:space="preserve"> </v>
      </c>
      <c r="G238" s="6" t="str">
        <f>IF(INDEX('[1]indices adj'!GW$99:$IT$99,ROWS(A$1:A34))=0," ",INDEX('[1]indices adj'!GW$99:$IT$99,ROWS(A$1:A34)))</f>
        <v xml:space="preserve"> </v>
      </c>
      <c r="H238" s="6" t="str">
        <f t="shared" si="24"/>
        <v xml:space="preserve"> </v>
      </c>
      <c r="I238" s="6" t="str">
        <f t="shared" si="31"/>
        <v xml:space="preserve"> </v>
      </c>
      <c r="K238" s="6" t="str">
        <f>IF(INDEX('[1]indices adj'!GW$102:$IT$102,ROWS(A$1:A34))=0," ",INDEX('[1]indices adj'!GW$102:$IT$102,ROWS(A$1:A34)))</f>
        <v xml:space="preserve"> </v>
      </c>
      <c r="L238" s="6" t="str">
        <f t="shared" si="20"/>
        <v xml:space="preserve"> </v>
      </c>
      <c r="M238" s="6" t="str">
        <f t="shared" si="32"/>
        <v xml:space="preserve"> </v>
      </c>
    </row>
    <row r="239" spans="1:13">
      <c r="A239" s="5">
        <v>42217</v>
      </c>
      <c r="B239" s="6" t="str">
        <f>IF(INDEX('[1]indices adj'!GW$27:$IT$27,ROWS(A$1:A35))=0," ",INDEX('[1]indices adj'!GW$27:$IT$27,ROWS(A$1:A35)))</f>
        <v xml:space="preserve"> </v>
      </c>
      <c r="C239" s="6" t="str">
        <f t="shared" si="18"/>
        <v xml:space="preserve"> </v>
      </c>
      <c r="D239" s="6" t="str">
        <f t="shared" si="29"/>
        <v xml:space="preserve"> </v>
      </c>
      <c r="E239" s="6" t="str">
        <f t="shared" si="30"/>
        <v xml:space="preserve"> </v>
      </c>
      <c r="G239" s="6" t="str">
        <f>IF(INDEX('[1]indices adj'!GW$99:$IT$99,ROWS(A$1:A35))=0," ",INDEX('[1]indices adj'!GW$99:$IT$99,ROWS(A$1:A35)))</f>
        <v xml:space="preserve"> </v>
      </c>
      <c r="H239" s="6" t="str">
        <f t="shared" si="24"/>
        <v xml:space="preserve"> </v>
      </c>
      <c r="I239" s="6" t="str">
        <f t="shared" si="31"/>
        <v xml:space="preserve"> </v>
      </c>
      <c r="K239" s="6" t="str">
        <f>IF(INDEX('[1]indices adj'!GW$102:$IT$102,ROWS(A$1:A35))=0," ",INDEX('[1]indices adj'!GW$102:$IT$102,ROWS(A$1:A35)))</f>
        <v xml:space="preserve"> </v>
      </c>
      <c r="L239" s="6" t="str">
        <f t="shared" si="20"/>
        <v xml:space="preserve"> </v>
      </c>
      <c r="M239" s="6" t="str">
        <f t="shared" si="32"/>
        <v xml:space="preserve"> </v>
      </c>
    </row>
    <row r="240" spans="1:13">
      <c r="A240" s="5">
        <v>42248</v>
      </c>
      <c r="B240" s="6" t="str">
        <f>IF(INDEX('[1]indices adj'!GW$27:$IT$27,ROWS(A$1:A36))=0," ",INDEX('[1]indices adj'!GW$27:$IT$27,ROWS(A$1:A36)))</f>
        <v xml:space="preserve"> </v>
      </c>
      <c r="C240" s="6" t="str">
        <f t="shared" si="18"/>
        <v xml:space="preserve"> </v>
      </c>
      <c r="D240" s="6" t="str">
        <f t="shared" si="29"/>
        <v xml:space="preserve"> </v>
      </c>
      <c r="E240" s="6" t="str">
        <f t="shared" si="30"/>
        <v xml:space="preserve"> </v>
      </c>
      <c r="G240" s="6" t="str">
        <f>IF(INDEX('[1]indices adj'!GW$99:$IT$99,ROWS(A$1:A36))=0," ",INDEX('[1]indices adj'!GW$99:$IT$99,ROWS(A$1:A36)))</f>
        <v xml:space="preserve"> </v>
      </c>
      <c r="H240" s="6" t="str">
        <f t="shared" si="24"/>
        <v xml:space="preserve"> </v>
      </c>
      <c r="I240" s="6" t="str">
        <f t="shared" si="31"/>
        <v xml:space="preserve"> </v>
      </c>
      <c r="K240" s="6" t="str">
        <f>IF(INDEX('[1]indices adj'!GW$102:$IT$102,ROWS(A$1:A36))=0," ",INDEX('[1]indices adj'!GW$102:$IT$102,ROWS(A$1:A36)))</f>
        <v xml:space="preserve"> </v>
      </c>
      <c r="L240" s="6" t="str">
        <f t="shared" si="20"/>
        <v xml:space="preserve"> </v>
      </c>
      <c r="M240" s="6" t="str">
        <f t="shared" si="32"/>
        <v xml:space="preserve"> </v>
      </c>
    </row>
    <row r="241" spans="1:13">
      <c r="A241" s="5">
        <v>42278</v>
      </c>
      <c r="B241" s="6" t="str">
        <f>IF(INDEX('[1]indices adj'!GW$27:$IT$27,ROWS(A$1:A37))=0," ",INDEX('[1]indices adj'!GW$27:$IT$27,ROWS(A$1:A37)))</f>
        <v xml:space="preserve"> </v>
      </c>
      <c r="C241" s="6" t="str">
        <f t="shared" si="18"/>
        <v xml:space="preserve"> </v>
      </c>
      <c r="D241" s="6" t="str">
        <f t="shared" si="29"/>
        <v xml:space="preserve"> </v>
      </c>
      <c r="E241" s="6" t="str">
        <f t="shared" si="30"/>
        <v xml:space="preserve"> </v>
      </c>
      <c r="G241" s="6" t="str">
        <f>IF(INDEX('[1]indices adj'!GW$99:$IT$99,ROWS(A$1:A37))=0," ",INDEX('[1]indices adj'!GW$99:$IT$99,ROWS(A$1:A37)))</f>
        <v xml:space="preserve"> </v>
      </c>
      <c r="H241" s="6" t="str">
        <f t="shared" si="24"/>
        <v xml:space="preserve"> </v>
      </c>
      <c r="I241" s="6" t="str">
        <f t="shared" si="31"/>
        <v xml:space="preserve"> </v>
      </c>
      <c r="K241" s="6" t="str">
        <f>IF(INDEX('[1]indices adj'!GW$102:$IT$102,ROWS(A$1:A37))=0," ",INDEX('[1]indices adj'!GW$102:$IT$102,ROWS(A$1:A37)))</f>
        <v xml:space="preserve"> </v>
      </c>
      <c r="L241" s="6" t="str">
        <f t="shared" si="20"/>
        <v xml:space="preserve"> </v>
      </c>
      <c r="M241" s="6" t="str">
        <f t="shared" si="32"/>
        <v xml:space="preserve"> </v>
      </c>
    </row>
    <row r="242" spans="1:13">
      <c r="A242" s="5">
        <v>42309</v>
      </c>
      <c r="B242" s="6" t="str">
        <f>IF(INDEX('[1]indices adj'!GW$27:$IT$27,ROWS(A$1:A38))=0," ",INDEX('[1]indices adj'!GW$27:$IT$27,ROWS(A$1:A38)))</f>
        <v xml:space="preserve"> </v>
      </c>
      <c r="C242" s="6" t="str">
        <f t="shared" si="18"/>
        <v xml:space="preserve"> </v>
      </c>
      <c r="D242" s="6" t="str">
        <f t="shared" si="29"/>
        <v xml:space="preserve"> </v>
      </c>
      <c r="E242" s="6" t="str">
        <f t="shared" si="30"/>
        <v xml:space="preserve"> </v>
      </c>
      <c r="G242" s="6" t="str">
        <f>IF(INDEX('[1]indices adj'!GW$99:$IT$99,ROWS(A$1:A38))=0," ",INDEX('[1]indices adj'!GW$99:$IT$99,ROWS(A$1:A38)))</f>
        <v xml:space="preserve"> </v>
      </c>
      <c r="H242" s="6" t="str">
        <f t="shared" si="24"/>
        <v xml:space="preserve"> </v>
      </c>
      <c r="I242" s="6" t="str">
        <f t="shared" si="31"/>
        <v xml:space="preserve"> </v>
      </c>
      <c r="K242" s="6" t="str">
        <f>IF(INDEX('[1]indices adj'!GW$102:$IT$102,ROWS(A$1:A38))=0," ",INDEX('[1]indices adj'!GW$102:$IT$102,ROWS(A$1:A38)))</f>
        <v xml:space="preserve"> </v>
      </c>
      <c r="L242" s="6" t="str">
        <f t="shared" si="20"/>
        <v xml:space="preserve"> </v>
      </c>
      <c r="M242" s="6" t="str">
        <f t="shared" si="32"/>
        <v xml:space="preserve"> </v>
      </c>
    </row>
    <row r="243" spans="1:13">
      <c r="A243" s="5">
        <v>42339</v>
      </c>
      <c r="B243" s="6" t="str">
        <f>IF(INDEX('[1]indices adj'!GW$27:$IT$27,ROWS(A$1:A39))=0," ",INDEX('[1]indices adj'!GW$27:$IT$27,ROWS(A$1:A39)))</f>
        <v xml:space="preserve"> </v>
      </c>
      <c r="C243" s="6" t="str">
        <f t="shared" si="18"/>
        <v xml:space="preserve"> </v>
      </c>
      <c r="D243" s="6" t="str">
        <f t="shared" si="29"/>
        <v xml:space="preserve"> </v>
      </c>
      <c r="E243" s="6" t="str">
        <f t="shared" si="30"/>
        <v xml:space="preserve"> </v>
      </c>
      <c r="G243" s="6" t="str">
        <f>IF(INDEX('[1]indices adj'!GW$99:$IT$99,ROWS(A$1:A39))=0," ",INDEX('[1]indices adj'!GW$99:$IT$99,ROWS(A$1:A39)))</f>
        <v xml:space="preserve"> </v>
      </c>
      <c r="H243" s="6" t="str">
        <f t="shared" si="24"/>
        <v xml:space="preserve"> </v>
      </c>
      <c r="I243" s="6" t="str">
        <f t="shared" si="31"/>
        <v xml:space="preserve"> </v>
      </c>
      <c r="K243" s="6" t="str">
        <f>IF(INDEX('[1]indices adj'!GW$102:$IT$102,ROWS(A$1:A39))=0," ",INDEX('[1]indices adj'!GW$102:$IT$102,ROWS(A$1:A39)))</f>
        <v xml:space="preserve"> </v>
      </c>
      <c r="L243" s="6" t="str">
        <f t="shared" si="20"/>
        <v xml:space="preserve"> </v>
      </c>
      <c r="M243" s="6" t="str">
        <f t="shared" si="32"/>
        <v xml:space="preserve"> </v>
      </c>
    </row>
  </sheetData>
  <phoneticPr fontId="0" type="noConversion"/>
  <pageMargins left="0.75" right="0.75" top="1" bottom="1" header="0.5" footer="0.5"/>
  <pageSetup paperSize="9" scale="68" orientation="portrait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ESRI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dduffy</dc:creator>
  <cp:lastModifiedBy>cmorley</cp:lastModifiedBy>
  <cp:lastPrinted>2014-06-30T11:29:07Z</cp:lastPrinted>
  <dcterms:created xsi:type="dcterms:W3CDTF">2006-06-07T14:12:41Z</dcterms:created>
  <dcterms:modified xsi:type="dcterms:W3CDTF">2014-08-26T15:12:02Z</dcterms:modified>
</cp:coreProperties>
</file>