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250" i="1"/>
  <c r="D250" s="1"/>
  <c r="E250"/>
  <c r="G250"/>
  <c r="I250" s="1"/>
  <c r="K250"/>
  <c r="M250" s="1"/>
  <c r="L250"/>
  <c r="B249"/>
  <c r="G249"/>
  <c r="I249" s="1"/>
  <c r="K249"/>
  <c r="L249" s="1"/>
  <c r="B248"/>
  <c r="C248" s="1"/>
  <c r="G248"/>
  <c r="H248" s="1"/>
  <c r="K248"/>
  <c r="B247"/>
  <c r="E247" s="1"/>
  <c r="G247"/>
  <c r="H247"/>
  <c r="K247"/>
  <c r="L247" s="1"/>
  <c r="B246"/>
  <c r="E246" s="1"/>
  <c r="G246"/>
  <c r="K246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I247" s="1"/>
  <c r="G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05"/>
  <c r="C250" l="1"/>
  <c r="H250"/>
  <c r="L248"/>
  <c r="E249"/>
  <c r="M247"/>
  <c r="I246"/>
  <c r="D247"/>
  <c r="D248"/>
  <c r="C247"/>
  <c r="M248"/>
  <c r="I248"/>
  <c r="M249"/>
  <c r="H249"/>
  <c r="C249"/>
  <c r="D249"/>
  <c r="E248"/>
  <c r="H246"/>
  <c r="C246"/>
  <c r="D246"/>
  <c r="L246"/>
  <c r="M246"/>
  <c r="L205"/>
  <c r="C245"/>
  <c r="H245"/>
  <c r="H243"/>
  <c r="C243"/>
  <c r="C214"/>
  <c r="C212"/>
  <c r="L221"/>
  <c r="H232"/>
  <c r="H215"/>
  <c r="H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D232"/>
  <c r="C223"/>
  <c r="H199"/>
  <c r="H200"/>
  <c r="H201"/>
  <c r="H202"/>
  <c r="H203"/>
  <c r="H204"/>
  <c r="C209"/>
  <c r="C210"/>
  <c r="C211"/>
  <c r="C213"/>
  <c r="C215"/>
  <c r="C216"/>
  <c r="C206"/>
  <c r="C205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C207"/>
  <c r="L220"/>
  <c r="D225"/>
  <c r="D212" l="1"/>
  <c r="D244"/>
  <c r="E242"/>
  <c r="I244"/>
  <c r="I245"/>
  <c r="D245"/>
  <c r="I243"/>
  <c r="H244"/>
  <c r="M245"/>
  <c r="E245"/>
  <c r="C240"/>
  <c r="M243"/>
  <c r="D243"/>
  <c r="C244"/>
  <c r="M205"/>
  <c r="L245"/>
  <c r="H206"/>
  <c r="I211"/>
  <c r="I242"/>
  <c r="M242"/>
  <c r="L243"/>
  <c r="E243"/>
  <c r="M244"/>
  <c r="E244"/>
  <c r="L244"/>
  <c r="H242"/>
  <c r="C242"/>
  <c r="C226"/>
  <c r="H211"/>
  <c r="L206"/>
  <c r="M216"/>
  <c r="M222"/>
  <c r="I240"/>
  <c r="D240"/>
  <c r="D242"/>
  <c r="I232"/>
  <c r="L242"/>
  <c r="H241"/>
  <c r="L241"/>
  <c r="M219"/>
  <c r="H222"/>
  <c r="M241"/>
  <c r="E227"/>
  <c r="C241"/>
  <c r="D241"/>
  <c r="I223"/>
  <c r="E232"/>
  <c r="H240"/>
  <c r="E240"/>
  <c r="I241"/>
  <c r="E241"/>
  <c r="L239"/>
  <c r="M240"/>
  <c r="C219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<sst xmlns="http://schemas.openxmlformats.org/spreadsheetml/2006/main" count="19" uniqueCount="13">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</sst>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Sentiment\Consumer%20Sentiment\Indices\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Volatility"/>
    </sheetNames>
    <sheetDataSet>
      <sheetData sheetId="0"/>
      <sheetData sheetId="1"/>
      <sheetData sheetId="2"/>
      <sheetData sheetId="3"/>
      <sheetData sheetId="4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>
            <v>103.3869793480807</v>
          </cell>
          <cell r="IP100">
            <v>99.635409160966049</v>
          </cell>
          <cell r="IT100">
            <v>0.616491872709517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>
            <v>114.50169064152374</v>
          </cell>
          <cell r="IP103">
            <v>122.2701269537865</v>
          </cell>
          <cell r="IS103">
            <v>8.4901333640378169</v>
          </cell>
          <cell r="IT103">
            <v>-1.3089400281612029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>
            <v>95.90987416958771</v>
          </cell>
          <cell r="IP106">
            <v>84.408548007832195</v>
          </cell>
          <cell r="IT106">
            <v>1.9117712962361679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0"/>
  <sheetViews>
    <sheetView tabSelected="1" view="pageBreakPreview" topLeftCell="A237" zoomScaleNormal="100" zoomScaleSheetLayoutView="100" workbookViewId="0">
      <selection activeCell="O253" sqref="O253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  <row r="249" spans="1:13">
      <c r="A249" s="5">
        <v>42522</v>
      </c>
      <c r="B249" s="6">
        <f>IF(INDEX('[1]indices adj'!GW$100:$IT$100,ROWS(A$1:A45))=0," ",INDEX('[1]indices adj'!GW$100:$IT$100,ROWS(A$1:A45)))</f>
        <v>103.3869793480807</v>
      </c>
      <c r="C249" s="6">
        <f t="shared" ref="C249" si="89">IF(B249=" "," ",(B249-B237))</f>
        <v>0.54827201007294946</v>
      </c>
      <c r="D249" s="6">
        <f t="shared" ref="D249" si="90">IF(B249=" "," ",(B249-B248))</f>
        <v>5.327480646830935</v>
      </c>
      <c r="E249" s="6">
        <f t="shared" ref="E249" si="91">IF(B249=" "," ",AVERAGE(B247:B249))</f>
        <v>101.3863662414298</v>
      </c>
      <c r="G249" s="6">
        <f>IF(INDEX('[1]indices adj'!GW$103:$IT$103,ROWS(A$1:A45))=0," ",INDEX('[1]indices adj'!GW$103:$IT$103,ROWS(A$1:A45)))</f>
        <v>114.50169064152374</v>
      </c>
      <c r="H249" s="6">
        <f t="shared" ref="H249" si="92">IF(G249=" "," ",(G249-G248))</f>
        <v>3.0884888693920232</v>
      </c>
      <c r="I249" s="6">
        <f t="shared" ref="I249" si="93">IF(G249=" "," ",AVERAGE(G247:G249))</f>
        <v>114.39151158483433</v>
      </c>
      <c r="K249" s="6">
        <f>IF(INDEX('[1]indices adj'!GW$106:$IT$106,ROWS(A$1:A45))=0," ",INDEX('[1]indices adj'!GW$106:$IT$106,ROWS(A$1:A45)))</f>
        <v>95.90987416958771</v>
      </c>
      <c r="L249" s="6">
        <f t="shared" ref="L249" si="94">IF(K249=" "," ",(K249-K248))</f>
        <v>6.8336985387493883</v>
      </c>
      <c r="M249" s="6">
        <f t="shared" ref="M249" si="95">IF(K249=" "," ",AVERAGE(K247:K249))</f>
        <v>92.637525445934742</v>
      </c>
    </row>
    <row r="250" spans="1:13">
      <c r="A250" s="5">
        <v>42552</v>
      </c>
      <c r="B250" s="6">
        <f>IF(INDEX('[1]indices adj'!GW$100:$IT$100,ROWS(A$1:A46))=0," ",INDEX('[1]indices adj'!GW$100:$IT$100,ROWS(A$1:A46)))</f>
        <v>99.635409160966049</v>
      </c>
      <c r="C250" s="6">
        <f t="shared" ref="C250" si="96">IF(B250=" "," ",(B250-B238))</f>
        <v>-4.9388033147920396E-2</v>
      </c>
      <c r="D250" s="6">
        <f t="shared" ref="D250" si="97">IF(B250=" "," ",(B250-B249))</f>
        <v>-3.7515701871146518</v>
      </c>
      <c r="E250" s="6">
        <f t="shared" ref="E250" si="98">IF(B250=" "," ",AVERAGE(B248:B250))</f>
        <v>100.36062907009882</v>
      </c>
      <c r="G250" s="6">
        <f>IF(INDEX('[1]indices adj'!GW$103:$IT$103,ROWS(A$1:A46))=0," ",INDEX('[1]indices adj'!GW$103:$IT$103,ROWS(A$1:A46)))</f>
        <v>122.2701269537865</v>
      </c>
      <c r="H250" s="6">
        <f t="shared" ref="H250" si="99">IF(G250=" "," ",(G250-G249))</f>
        <v>7.7684363122627644</v>
      </c>
      <c r="I250" s="6">
        <f t="shared" ref="I250" si="100">IF(G250=" "," ",AVERAGE(G248:G250))</f>
        <v>116.06167312248066</v>
      </c>
      <c r="K250" s="6">
        <f>IF(INDEX('[1]indices adj'!GW$106:$IT$106,ROWS(A$1:A46))=0," ",INDEX('[1]indices adj'!GW$106:$IT$106,ROWS(A$1:A46)))</f>
        <v>84.408548007832195</v>
      </c>
      <c r="L250" s="6">
        <f t="shared" ref="L250" si="101">IF(K250=" "," ",(K250-K249))</f>
        <v>-11.501326161755514</v>
      </c>
      <c r="M250" s="6">
        <f t="shared" ref="M250" si="102">IF(K250=" "," ",AVERAGE(K248:K250))</f>
        <v>89.798199269419413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cp:lastPrinted>2016-01-05T09:31:33Z</cp:lastPrinted>
  <dcterms:created xsi:type="dcterms:W3CDTF">2006-06-07T14:12:41Z</dcterms:created>
  <dcterms:modified xsi:type="dcterms:W3CDTF">2016-09-01T09:59:01Z</dcterms:modified>
</cp:coreProperties>
</file>