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5" yWindow="570" windowWidth="16305" windowHeight="81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Sheet1!$A$1:$M$264</definedName>
  </definedNames>
  <calcPr calcId="145621"/>
</workbook>
</file>

<file path=xl/calcChain.xml><?xml version="1.0" encoding="utf-8"?>
<calcChain xmlns="http://schemas.openxmlformats.org/spreadsheetml/2006/main">
  <c r="K256" i="1" l="1"/>
  <c r="K257" i="1"/>
  <c r="K258" i="1"/>
  <c r="K259" i="1"/>
  <c r="K260" i="1"/>
  <c r="K261" i="1"/>
  <c r="K262" i="1"/>
  <c r="K263" i="1"/>
  <c r="K264" i="1"/>
  <c r="K255" i="1"/>
  <c r="G255" i="1"/>
  <c r="G264" i="1"/>
  <c r="G263" i="1"/>
  <c r="G262" i="1"/>
  <c r="G261" i="1"/>
  <c r="G260" i="1"/>
  <c r="G259" i="1"/>
  <c r="G258" i="1"/>
  <c r="G257" i="1"/>
  <c r="G256" i="1"/>
  <c r="B255" i="1"/>
  <c r="B264" i="1"/>
  <c r="B263" i="1"/>
  <c r="B262" i="1"/>
  <c r="B261" i="1"/>
  <c r="B260" i="1"/>
  <c r="B259" i="1"/>
  <c r="B258" i="1"/>
  <c r="B257" i="1"/>
  <c r="B256" i="1"/>
  <c r="L264" i="1" l="1"/>
  <c r="M264" i="1"/>
  <c r="H264" i="1"/>
  <c r="I264" i="1"/>
  <c r="C264" i="1"/>
  <c r="D264" i="1"/>
  <c r="E264" i="1"/>
  <c r="D263" i="1" l="1"/>
  <c r="L263" i="1"/>
  <c r="M263" i="1"/>
  <c r="H263" i="1"/>
  <c r="I263" i="1"/>
  <c r="C263" i="1"/>
  <c r="E263" i="1" l="1"/>
  <c r="C262" i="1"/>
  <c r="D262" i="1"/>
  <c r="E262" i="1"/>
  <c r="H262" i="1"/>
  <c r="I262" i="1"/>
  <c r="L262" i="1"/>
  <c r="M262" i="1"/>
  <c r="C261" i="1" l="1"/>
  <c r="D261" i="1"/>
  <c r="H261" i="1"/>
  <c r="I261" i="1"/>
  <c r="L261" i="1"/>
  <c r="M261" i="1"/>
  <c r="B220" i="1" l="1"/>
  <c r="B251" i="1"/>
  <c r="B246" i="1"/>
  <c r="B249" i="1"/>
  <c r="C260" i="1"/>
  <c r="E261" i="1"/>
  <c r="C255" i="1"/>
  <c r="D255" i="1"/>
  <c r="E255" i="1"/>
  <c r="H255" i="1"/>
  <c r="I255" i="1"/>
  <c r="L255" i="1"/>
  <c r="M255" i="1"/>
  <c r="H260" i="1"/>
  <c r="I260" i="1"/>
  <c r="L260" i="1"/>
  <c r="M260" i="1"/>
  <c r="E260" i="1" l="1"/>
  <c r="D260" i="1"/>
  <c r="C259" i="1"/>
  <c r="D259" i="1"/>
  <c r="E259" i="1"/>
  <c r="H259" i="1"/>
  <c r="I259" i="1"/>
  <c r="L259" i="1"/>
  <c r="M259" i="1"/>
  <c r="B254" i="1" l="1"/>
  <c r="C258" i="1"/>
  <c r="D258" i="1"/>
  <c r="E258" i="1"/>
  <c r="H258" i="1"/>
  <c r="I258" i="1"/>
  <c r="L258" i="1"/>
  <c r="M258" i="1"/>
  <c r="C257" i="1" l="1"/>
  <c r="D257" i="1"/>
  <c r="E257" i="1"/>
  <c r="H257" i="1"/>
  <c r="I257" i="1"/>
  <c r="L257" i="1"/>
  <c r="M257" i="1"/>
  <c r="H256" i="1"/>
  <c r="L256" i="1"/>
  <c r="D256" i="1" l="1"/>
  <c r="B253" i="1"/>
  <c r="G254" i="1"/>
  <c r="K254" i="1"/>
  <c r="G253" i="1"/>
  <c r="K253" i="1"/>
  <c r="B252" i="1"/>
  <c r="G252" i="1"/>
  <c r="K252" i="1"/>
  <c r="G251" i="1"/>
  <c r="K251" i="1"/>
  <c r="B250" i="1"/>
  <c r="G250" i="1"/>
  <c r="K250" i="1"/>
  <c r="G249" i="1"/>
  <c r="K249" i="1"/>
  <c r="B248" i="1"/>
  <c r="G248" i="1"/>
  <c r="K248" i="1"/>
  <c r="B247" i="1"/>
  <c r="G247" i="1"/>
  <c r="K247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C256" i="1" s="1"/>
  <c r="B245" i="1"/>
  <c r="B205" i="1"/>
  <c r="M256" i="1" l="1"/>
  <c r="I256" i="1"/>
  <c r="E256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<sst xmlns="http://schemas.openxmlformats.org/spreadsheetml/2006/main" count="19" uniqueCount="13">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</sst>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0" fillId="2" borderId="1" xfId="0" applyFill="1" applyBorder="1"/>
    <xf numFmtId="1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  <sheetName val="Table for Report"/>
      <sheetName val="Question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  <cell r="IY100">
            <v>89.105657875412476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Table for Report"/>
      <sheetName val="Monthly graphs"/>
      <sheetName val="UM_ICS"/>
      <sheetName val="Questions used"/>
    </sheetNames>
    <sheetDataSet>
      <sheetData sheetId="0"/>
      <sheetData sheetId="1"/>
      <sheetData sheetId="2"/>
      <sheetData sheetId="3"/>
      <sheetData sheetId="4">
        <row r="80">
          <cell r="IU80">
            <v>42705</v>
          </cell>
          <cell r="IV80">
            <v>42736</v>
          </cell>
          <cell r="IW80">
            <v>42767</v>
          </cell>
          <cell r="IX80">
            <v>42795</v>
          </cell>
          <cell r="IY80">
            <v>42826</v>
          </cell>
          <cell r="IZ80">
            <v>42856</v>
          </cell>
          <cell r="JA80">
            <v>42887</v>
          </cell>
          <cell r="JB80">
            <v>42917</v>
          </cell>
          <cell r="JC80">
            <v>42948</v>
          </cell>
          <cell r="JD80">
            <v>42979</v>
          </cell>
        </row>
        <row r="81">
          <cell r="IU81">
            <v>96.170334791298146</v>
          </cell>
          <cell r="IV81">
            <v>103.11667505918184</v>
          </cell>
          <cell r="IW81">
            <v>100.71923932797343</v>
          </cell>
          <cell r="IX81">
            <v>101.85635724208046</v>
          </cell>
          <cell r="IY81">
            <v>102.02660749114347</v>
          </cell>
          <cell r="IZ81">
            <v>100.53379174352098</v>
          </cell>
          <cell r="JA81">
            <v>105.00265325168996</v>
          </cell>
          <cell r="JB81">
            <v>105.12127143655445</v>
          </cell>
          <cell r="JC81">
            <v>102.85408556100732</v>
          </cell>
          <cell r="JD81">
            <v>105.80197972486241</v>
          </cell>
          <cell r="JE81"/>
          <cell r="JG81"/>
          <cell r="JH81"/>
          <cell r="JI81"/>
        </row>
        <row r="83">
          <cell r="IU83">
            <v>42705</v>
          </cell>
          <cell r="IV83">
            <v>42736</v>
          </cell>
          <cell r="IW83">
            <v>42767</v>
          </cell>
          <cell r="IX83">
            <v>42795</v>
          </cell>
          <cell r="IY83">
            <v>42826</v>
          </cell>
          <cell r="IZ83">
            <v>42856</v>
          </cell>
          <cell r="JA83">
            <v>42887</v>
          </cell>
          <cell r="JB83">
            <v>42917</v>
          </cell>
          <cell r="JC83">
            <v>42948</v>
          </cell>
          <cell r="JD83">
            <v>42979</v>
          </cell>
        </row>
        <row r="84">
          <cell r="IU84">
            <v>113.56998373795125</v>
          </cell>
          <cell r="IV84">
            <v>122.77781801764472</v>
          </cell>
          <cell r="IW84">
            <v>117.93628460559491</v>
          </cell>
          <cell r="IX84">
            <v>119.65337503978968</v>
          </cell>
          <cell r="IY84">
            <v>122.4370117599513</v>
          </cell>
          <cell r="IZ84">
            <v>117.9917782807846</v>
          </cell>
          <cell r="JA84">
            <v>123.3543483328655</v>
          </cell>
          <cell r="JB84">
            <v>124.60730682270089</v>
          </cell>
          <cell r="JC84">
            <v>117.02213053862715</v>
          </cell>
          <cell r="JD84">
            <v>123.37766326600229</v>
          </cell>
          <cell r="JG84"/>
          <cell r="JH84"/>
          <cell r="JI84"/>
        </row>
        <row r="86">
          <cell r="IU86">
            <v>42705</v>
          </cell>
          <cell r="IV86">
            <v>42736</v>
          </cell>
          <cell r="IW86">
            <v>42767</v>
          </cell>
          <cell r="IX86">
            <v>42795</v>
          </cell>
          <cell r="IY86">
            <v>42826</v>
          </cell>
          <cell r="IZ86">
            <v>42856</v>
          </cell>
          <cell r="JA86">
            <v>42887</v>
          </cell>
          <cell r="JB86">
            <v>42917</v>
          </cell>
          <cell r="JC86">
            <v>42948</v>
          </cell>
          <cell r="JD86">
            <v>42979</v>
          </cell>
          <cell r="JG86"/>
        </row>
        <row r="87">
          <cell r="IU87">
            <v>84.465216969683638</v>
          </cell>
          <cell r="IV87">
            <v>89.89020160894124</v>
          </cell>
          <cell r="IW87">
            <v>89.136962919264818</v>
          </cell>
          <cell r="IX87">
            <v>89.883920853607961</v>
          </cell>
          <cell r="IY87">
            <v>88.296089853364663</v>
          </cell>
          <cell r="IZ87">
            <v>88.789428970837662</v>
          </cell>
          <cell r="JA87">
            <v>92.657073532805896</v>
          </cell>
          <cell r="JB87">
            <v>92.012596613843868</v>
          </cell>
          <cell r="JC87">
            <v>93.322937187069925</v>
          </cell>
          <cell r="JD87">
            <v>93.978439647979101</v>
          </cell>
          <cell r="JG87"/>
          <cell r="JH87"/>
          <cell r="JI87"/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4"/>
  <sheetViews>
    <sheetView tabSelected="1" view="pageBreakPreview" topLeftCell="A242" zoomScaleNormal="100" zoomScaleSheetLayoutView="100" workbookViewId="0">
      <selection activeCell="K267" sqref="K267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adj'!GW$100:$JO$100,ROWS(A$1:A47))=0," ",INDEX('[1]indices adj'!GW$100:$JO$100,ROWS(A$1:A47)))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f>INDEX('[2]indices adj'!$IU$81:$MM$81, ,MATCH(A255,'[2]indices adj'!$IU$80:$MM$80,0))</f>
        <v>96.170334791298146</v>
      </c>
      <c r="C255" s="6">
        <f t="shared" ref="C255" si="131">IF(B255=" "," ",(B255-B243))</f>
        <v>-7.7583150133899323</v>
      </c>
      <c r="D255" s="6">
        <f t="shared" ref="D255" si="132">IF(B255=" "," ",(B255-B254))</f>
        <v>-1.5918324956404035</v>
      </c>
      <c r="E255" s="6">
        <f t="shared" si="126"/>
        <v>97.092016743919885</v>
      </c>
      <c r="G255" s="6">
        <f>INDEX('[2]indices adj'!$IU$84:$MM$84, ,MATCH(A255,'[2]indices adj'!$IU$83:$MM$83,0))</f>
        <v>113.56998373795125</v>
      </c>
      <c r="H255" s="6">
        <f t="shared" si="127"/>
        <v>-2.0215520331937995</v>
      </c>
      <c r="I255" s="6">
        <f t="shared" si="128"/>
        <v>114.01811568736656</v>
      </c>
      <c r="K255" s="6">
        <f>INDEX('[2]indices adj'!$IU$87:$MM$87, ,MATCH(A255,'[2]indices adj'!$IU$86:$MM$86,0))</f>
        <v>84.465216969683638</v>
      </c>
      <c r="L255" s="6">
        <f t="shared" si="129"/>
        <v>-1.3027509266539141</v>
      </c>
      <c r="M255" s="6">
        <f t="shared" si="130"/>
        <v>85.705466187596258</v>
      </c>
    </row>
    <row r="256" spans="1:13" x14ac:dyDescent="0.2">
      <c r="A256" s="5">
        <v>42736</v>
      </c>
      <c r="B256" s="6">
        <f>INDEX('[2]indices adj'!$IU$81:$MM$81, ,MATCH(A256,'[2]indices adj'!$IU$80:$MM$80,0))</f>
        <v>103.11667505918184</v>
      </c>
      <c r="C256" s="6">
        <f t="shared" ref="C256" si="133">IF(B256=" "," ",(B256-B244))</f>
        <v>-5.5052934611905329</v>
      </c>
      <c r="D256" s="6">
        <f t="shared" ref="D256" si="134">IF(B256=" "," ",(B256-B255))</f>
        <v>6.9463402678836985</v>
      </c>
      <c r="E256" s="6">
        <f t="shared" si="126"/>
        <v>99.016392379139518</v>
      </c>
      <c r="G256" s="6">
        <f>INDEX('[2]indices adj'!$IU$84:$MM$84, ,MATCH(A256,'[2]indices adj'!$IU$83:$MM$83,0))</f>
        <v>122.77781801764472</v>
      </c>
      <c r="H256" s="6">
        <f t="shared" ref="H256" si="135">IF(G256=" "," ",(G256-G255))</f>
        <v>9.207834279693472</v>
      </c>
      <c r="I256" s="6">
        <f t="shared" si="128"/>
        <v>117.31311250891368</v>
      </c>
      <c r="K256" s="6">
        <f>INDEX('[2]indices adj'!$IU$87:$MM$87, ,MATCH(A256,'[2]indices adj'!$IU$86:$MM$86,0))</f>
        <v>89.89020160894124</v>
      </c>
      <c r="L256" s="6">
        <f t="shared" ref="L256" si="136">IF(K256=" "," ",(K256-K255))</f>
        <v>5.4249846392576018</v>
      </c>
      <c r="M256" s="6">
        <f t="shared" si="130"/>
        <v>86.707795491654153</v>
      </c>
    </row>
    <row r="257" spans="1:13" x14ac:dyDescent="0.2">
      <c r="A257" s="5">
        <v>42767</v>
      </c>
      <c r="B257" s="6">
        <f>INDEX('[2]indices adj'!$IU$81:$MM$81, ,MATCH(A257,'[2]indices adj'!$IU$80:$MM$80,0))</f>
        <v>100.71923932797343</v>
      </c>
      <c r="C257" s="6">
        <f t="shared" ref="C257" si="137">IF(B257=" "," ",(B257-B245))</f>
        <v>-5.0415619204137556</v>
      </c>
      <c r="D257" s="6">
        <f t="shared" ref="D257" si="138">IF(B257=" "," ",(B257-B256))</f>
        <v>-2.397435731208418</v>
      </c>
      <c r="E257" s="6">
        <f t="shared" ref="E257" si="139">IF(B257=" "," ",AVERAGE(B255:B257))</f>
        <v>100.00208305948446</v>
      </c>
      <c r="G257" s="6">
        <f>INDEX('[2]indices adj'!$IU$84:$MM$84, ,MATCH(A257,'[2]indices adj'!$IU$83:$MM$83,0))</f>
        <v>117.93628460559491</v>
      </c>
      <c r="H257" s="6">
        <f t="shared" ref="H257" si="140">IF(G257=" "," ",(G257-G256))</f>
        <v>-4.841533412049813</v>
      </c>
      <c r="I257" s="6">
        <f t="shared" ref="I257" si="141">IF(G257=" "," ",AVERAGE(G255:G257))</f>
        <v>118.0946954537303</v>
      </c>
      <c r="K257" s="6">
        <f>INDEX('[2]indices adj'!$IU$87:$MM$87, ,MATCH(A257,'[2]indices adj'!$IU$86:$MM$86,0))</f>
        <v>89.136962919264818</v>
      </c>
      <c r="L257" s="6">
        <f t="shared" ref="L257" si="142">IF(K257=" "," ",(K257-K256))</f>
        <v>-0.75323868967642227</v>
      </c>
      <c r="M257" s="6">
        <f t="shared" ref="M257" si="143">IF(K257=" "," ",AVERAGE(K255:K257))</f>
        <v>87.830793832629908</v>
      </c>
    </row>
    <row r="258" spans="1:13" x14ac:dyDescent="0.2">
      <c r="A258" s="5">
        <v>42795</v>
      </c>
      <c r="B258" s="6">
        <f>INDEX('[2]indices adj'!$IU$81:$MM$81, ,MATCH(A258,'[2]indices adj'!$IU$80:$MM$80,0))</f>
        <v>101.85635724208046</v>
      </c>
      <c r="C258" s="6">
        <f t="shared" ref="C258" si="144">IF(B258=" "," ",(B258-B246))</f>
        <v>1.2927116151994795</v>
      </c>
      <c r="D258" s="6">
        <f t="shared" ref="D258" si="145">IF(B258=" "," ",(B258-B257))</f>
        <v>1.1371179141070371</v>
      </c>
      <c r="E258" s="6">
        <f t="shared" ref="E258" si="146">IF(B258=" "," ",AVERAGE(B256:B258))</f>
        <v>101.89742387641191</v>
      </c>
      <c r="G258" s="6">
        <f>INDEX('[2]indices adj'!$IU$84:$MM$84, ,MATCH(A258,'[2]indices adj'!$IU$83:$MM$83,0))</f>
        <v>119.65337503978968</v>
      </c>
      <c r="H258" s="6">
        <f t="shared" ref="H258" si="147">IF(G258=" "," ",(G258-G257))</f>
        <v>1.7170904341947733</v>
      </c>
      <c r="I258" s="6">
        <f t="shared" ref="I258" si="148">IF(G258=" "," ",AVERAGE(G256:G258))</f>
        <v>120.12249255434311</v>
      </c>
      <c r="K258" s="6">
        <f>INDEX('[2]indices adj'!$IU$87:$MM$87, ,MATCH(A258,'[2]indices adj'!$IU$86:$MM$86,0))</f>
        <v>89.883920853607961</v>
      </c>
      <c r="L258" s="6">
        <f t="shared" ref="L258" si="149">IF(K258=" "," ",(K258-K257))</f>
        <v>0.74695793434314339</v>
      </c>
      <c r="M258" s="6">
        <f t="shared" ref="M258" si="150">IF(K258=" "," ",AVERAGE(K256:K258))</f>
        <v>89.637028460604668</v>
      </c>
    </row>
    <row r="259" spans="1:13" x14ac:dyDescent="0.2">
      <c r="A259" s="5">
        <v>42826</v>
      </c>
      <c r="B259" s="6">
        <f>INDEX('[2]indices adj'!$IU$81:$MM$81, ,MATCH(A259,'[2]indices adj'!$IU$80:$MM$80,0))</f>
        <v>102.02660749114347</v>
      </c>
      <c r="C259" s="6">
        <f t="shared" ref="C259" si="151">IF(B259=" "," ",(B259-B247))</f>
        <v>-0.68601318381547571</v>
      </c>
      <c r="D259" s="6">
        <f t="shared" ref="D259" si="152">IF(B259=" "," ",(B259-B258))</f>
        <v>0.17025024906300246</v>
      </c>
      <c r="E259" s="6">
        <f t="shared" ref="E259" si="153">IF(B259=" "," ",AVERAGE(B257:B259))</f>
        <v>101.53406802039912</v>
      </c>
      <c r="G259" s="6">
        <f>INDEX('[2]indices adj'!$IU$84:$MM$84, ,MATCH(A259,'[2]indices adj'!$IU$83:$MM$83,0))</f>
        <v>122.4370117599513</v>
      </c>
      <c r="H259" s="6">
        <f t="shared" ref="H259" si="154">IF(G259=" "," ",(G259-G258))</f>
        <v>2.7836367201616241</v>
      </c>
      <c r="I259" s="6">
        <f t="shared" ref="I259" si="155">IF(G259=" "," ",AVERAGE(G257:G259))</f>
        <v>120.0088904684453</v>
      </c>
      <c r="K259" s="6">
        <f>INDEX('[2]indices adj'!$IU$87:$MM$87, ,MATCH(A259,'[2]indices adj'!$IU$86:$MM$86,0))</f>
        <v>88.296089853364663</v>
      </c>
      <c r="L259" s="6">
        <f t="shared" ref="L259" si="156">IF(K259=" "," ",(K259-K258))</f>
        <v>-1.5878310002432983</v>
      </c>
      <c r="M259" s="6">
        <f t="shared" ref="M259" si="157">IF(K259=" "," ",AVERAGE(K257:K259))</f>
        <v>89.105657875412476</v>
      </c>
    </row>
    <row r="260" spans="1:13" x14ac:dyDescent="0.2">
      <c r="A260" s="5">
        <v>42856</v>
      </c>
      <c r="B260" s="6">
        <f>INDEX('[2]indices adj'!$IU$81:$MM$81, ,MATCH(A260,'[2]indices adj'!$IU$80:$MM$80,0))</f>
        <v>100.53379174352098</v>
      </c>
      <c r="C260" s="6">
        <f t="shared" ref="C260" si="158">IF(B260=" "," ",(B260-B248))</f>
        <v>2.4742930422712135</v>
      </c>
      <c r="D260" s="6">
        <f t="shared" ref="D260" si="159">IF(B260=" "," ",(B260-B259))</f>
        <v>-1.4928157476224868</v>
      </c>
      <c r="E260" s="6">
        <f t="shared" ref="E260" si="160">IF(B260=" "," ",AVERAGE(B258:B260))</f>
        <v>101.47225215891497</v>
      </c>
      <c r="G260" s="6">
        <f>INDEX('[2]indices adj'!$IU$84:$MM$84, ,MATCH(A260,'[2]indices adj'!$IU$83:$MM$83,0))</f>
        <v>117.9917782807846</v>
      </c>
      <c r="H260" s="6">
        <f t="shared" ref="H260" si="161">IF(G260=" "," ",(G260-G259))</f>
        <v>-4.4452334791667028</v>
      </c>
      <c r="I260" s="6">
        <f t="shared" ref="I260" si="162">IF(G260=" "," ",AVERAGE(G258:G260))</f>
        <v>120.02738836017521</v>
      </c>
      <c r="K260" s="6">
        <f>INDEX('[2]indices adj'!$IU$87:$MM$87, ,MATCH(A260,'[2]indices adj'!$IU$86:$MM$86,0))</f>
        <v>88.789428970837662</v>
      </c>
      <c r="L260" s="6">
        <f t="shared" ref="L260" si="163">IF(K260=" "," ",(K260-K259))</f>
        <v>0.49333911747299908</v>
      </c>
      <c r="M260" s="6">
        <f t="shared" ref="M260" si="164">IF(K260=" "," ",AVERAGE(K258:K260))</f>
        <v>88.989813225936757</v>
      </c>
    </row>
    <row r="261" spans="1:13" x14ac:dyDescent="0.2">
      <c r="A261" s="5">
        <v>42887</v>
      </c>
      <c r="B261" s="6">
        <f>INDEX('[2]indices adj'!$IU$81:$MM$81, ,MATCH(A261,'[2]indices adj'!$IU$80:$MM$80,0))</f>
        <v>105.00265325168996</v>
      </c>
      <c r="C261" s="6">
        <f t="shared" ref="C261" si="165">IF(B261=" "," ",(B261-B249))</f>
        <v>1.6156739036092631</v>
      </c>
      <c r="D261" s="6">
        <f t="shared" ref="D261" si="166">IF(B261=" "," ",(B261-B260))</f>
        <v>4.4688615081689846</v>
      </c>
      <c r="E261" s="6">
        <f t="shared" ref="E261" si="167">IF(B261=" "," ",AVERAGE(B259:B261))</f>
        <v>102.52101749545147</v>
      </c>
      <c r="G261" s="6">
        <f>INDEX('[2]indices adj'!$IU$84:$MM$84, ,MATCH(A261,'[2]indices adj'!$IU$83:$MM$83,0))</f>
        <v>123.3543483328655</v>
      </c>
      <c r="H261" s="6">
        <f t="shared" ref="H261" si="168">IF(G261=" "," ",(G261-G260))</f>
        <v>5.3625700520808977</v>
      </c>
      <c r="I261" s="6">
        <f t="shared" ref="I261" si="169">IF(G261=" "," ",AVERAGE(G259:G261))</f>
        <v>121.26104612453382</v>
      </c>
      <c r="K261" s="6">
        <f>INDEX('[2]indices adj'!$IU$87:$MM$87, ,MATCH(A261,'[2]indices adj'!$IU$86:$MM$86,0))</f>
        <v>92.657073532805896</v>
      </c>
      <c r="L261" s="6">
        <f t="shared" ref="L261" si="170">IF(K261=" "," ",(K261-K260))</f>
        <v>3.867644561968234</v>
      </c>
      <c r="M261" s="6">
        <f t="shared" ref="M261" si="171">IF(K261=" "," ",AVERAGE(K259:K261))</f>
        <v>89.914197452336069</v>
      </c>
    </row>
    <row r="262" spans="1:13" x14ac:dyDescent="0.2">
      <c r="A262" s="5">
        <v>42917</v>
      </c>
      <c r="B262" s="6">
        <f>INDEX('[2]indices adj'!$IU$81:$MM$81, ,MATCH(A262,'[2]indices adj'!$IU$80:$MM$80,0))</f>
        <v>105.12127143655445</v>
      </c>
      <c r="C262" s="6">
        <f t="shared" ref="C262" si="172">IF(B262=" "," ",(B262-B250))</f>
        <v>5.4858622755884028</v>
      </c>
      <c r="D262" s="6">
        <f t="shared" ref="D262" si="173">IF(B262=" "," ",(B262-B261))</f>
        <v>0.11861818486448783</v>
      </c>
      <c r="E262" s="6">
        <f t="shared" ref="E262" si="174">IF(B262=" "," ",AVERAGE(B260:B262))</f>
        <v>103.55257214392179</v>
      </c>
      <c r="G262" s="6">
        <f>INDEX('[2]indices adj'!$IU$84:$MM$84, ,MATCH(A262,'[2]indices adj'!$IU$83:$MM$83,0))</f>
        <v>124.60730682270089</v>
      </c>
      <c r="H262" s="6">
        <f t="shared" ref="H262" si="175">IF(G262=" "," ",(G262-G261))</f>
        <v>1.2529584898353932</v>
      </c>
      <c r="I262" s="6">
        <f t="shared" ref="I262" si="176">IF(G262=" "," ",AVERAGE(G260:G262))</f>
        <v>121.98447781211699</v>
      </c>
      <c r="K262" s="6">
        <f>INDEX('[2]indices adj'!$IU$87:$MM$87, ,MATCH(A262,'[2]indices adj'!$IU$86:$MM$86,0))</f>
        <v>92.012596613843868</v>
      </c>
      <c r="L262" s="6">
        <f t="shared" ref="L262" si="177">IF(K262=" "," ",(K262-K261))</f>
        <v>-0.64447691896202741</v>
      </c>
      <c r="M262" s="6">
        <f t="shared" ref="M262" si="178">IF(K262=" "," ",AVERAGE(K260:K262))</f>
        <v>91.15303303916248</v>
      </c>
    </row>
    <row r="263" spans="1:13" x14ac:dyDescent="0.2">
      <c r="A263" s="10">
        <v>42948</v>
      </c>
      <c r="B263" s="6">
        <f>INDEX('[2]indices adj'!$IU$81:$MM$81, ,MATCH(A263,'[2]indices adj'!$IU$80:$MM$80,0))</f>
        <v>102.85408556100732</v>
      </c>
      <c r="C263" s="6">
        <f t="shared" ref="C263" si="179">IF(B263=" "," ",(B263-B251))</f>
        <v>0.15960777369076595</v>
      </c>
      <c r="D263" s="6">
        <f t="shared" ref="D263" si="180">IF(B263=" "," ",(B263-B262))</f>
        <v>-2.2671858755471277</v>
      </c>
      <c r="E263" s="6">
        <f t="shared" ref="E263" si="181">IF(B263=" "," ",AVERAGE(B261:B263))</f>
        <v>104.32600341641724</v>
      </c>
      <c r="F263" s="9"/>
      <c r="G263" s="6">
        <f>INDEX('[2]indices adj'!$IU$84:$MM$84, ,MATCH(A263,'[2]indices adj'!$IU$83:$MM$83,0))</f>
        <v>117.02213053862715</v>
      </c>
      <c r="H263" s="6">
        <f t="shared" ref="H263" si="182">IF(G263=" "," ",(G263-G262))</f>
        <v>-7.5851762840737393</v>
      </c>
      <c r="I263" s="6">
        <f t="shared" ref="I263" si="183">IF(G263=" "," ",AVERAGE(G261:G263))</f>
        <v>121.66126189806452</v>
      </c>
      <c r="J263" s="9"/>
      <c r="K263" s="6">
        <f>INDEX('[2]indices adj'!$IU$87:$MM$87, ,MATCH(A263,'[2]indices adj'!$IU$86:$MM$86,0))</f>
        <v>93.322937187069925</v>
      </c>
      <c r="L263" s="6">
        <f t="shared" ref="L263" si="184">IF(K263=" "," ",(K263-K262))</f>
        <v>1.3103405732260569</v>
      </c>
      <c r="M263" s="6">
        <f t="shared" ref="M263" si="185">IF(K263=" "," ",AVERAGE(K261:K263))</f>
        <v>92.66420244457322</v>
      </c>
    </row>
    <row r="264" spans="1:13" x14ac:dyDescent="0.2">
      <c r="A264" s="10">
        <v>42979</v>
      </c>
      <c r="B264" s="6">
        <f>INDEX('[2]indices adj'!$IU$81:$MM$81, ,MATCH(A264,'[2]indices adj'!$IU$80:$MM$80,0))</f>
        <v>105.80197972486241</v>
      </c>
      <c r="C264" s="6">
        <f>IF(B264=" "," ",(B264-B252))</f>
        <v>3.8156035396732477</v>
      </c>
      <c r="D264" s="6">
        <f t="shared" ref="D264" si="186">IF(B264=" "," ",(B264-B263))</f>
        <v>2.9478941638550822</v>
      </c>
      <c r="E264" s="6">
        <f t="shared" ref="E264" si="187">IF(B264=" "," ",AVERAGE(B262:B264))</f>
        <v>104.59244557414139</v>
      </c>
      <c r="G264" s="6">
        <f>INDEX('[2]indices adj'!$IU$84:$MM$84, ,MATCH(A264,'[2]indices adj'!$IU$83:$MM$83,0))</f>
        <v>123.37766326600229</v>
      </c>
      <c r="H264" s="6">
        <f t="shared" ref="H264" si="188">IF(G264=" "," ",(G264-G263))</f>
        <v>6.3555327273751345</v>
      </c>
      <c r="I264" s="6">
        <f t="shared" ref="I264" si="189">IF(G264=" "," ",AVERAGE(G262:G264))</f>
        <v>121.66903354244344</v>
      </c>
      <c r="K264" s="6">
        <f>INDEX('[2]indices adj'!$IU$87:$MM$87, ,MATCH(A264,'[2]indices adj'!$IU$86:$MM$86,0))</f>
        <v>93.978439647979101</v>
      </c>
      <c r="L264" s="6">
        <f t="shared" ref="L264" si="190">IF(K264=" "," ",(K264-K263))</f>
        <v>0.65550246090917597</v>
      </c>
      <c r="M264" s="6">
        <f t="shared" ref="M264" si="191">IF(K264=" "," ",AVERAGE(K262:K264))</f>
        <v>93.104657816297632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Teresa Monteiro</cp:lastModifiedBy>
  <cp:lastPrinted>2017-10-18T16:20:43Z</cp:lastPrinted>
  <dcterms:created xsi:type="dcterms:W3CDTF">2006-06-07T14:12:41Z</dcterms:created>
  <dcterms:modified xsi:type="dcterms:W3CDTF">2017-10-18T16:20:52Z</dcterms:modified>
</cp:coreProperties>
</file>