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25" yWindow="570" windowWidth="16305" windowHeight="817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Print_Area" localSheetId="0">Sheet1!$A$1:$M$264</definedName>
  </definedNames>
  <calcPr calcId="145621"/>
</workbook>
</file>

<file path=xl/calcChain.xml><?xml version="1.0" encoding="utf-8"?>
<calcChain xmlns="http://schemas.openxmlformats.org/spreadsheetml/2006/main">
  <c r="K256" i="1" l="1"/>
  <c r="K257" i="1"/>
  <c r="K258" i="1"/>
  <c r="K259" i="1"/>
  <c r="K260" i="1"/>
  <c r="K261" i="1"/>
  <c r="K262" i="1"/>
  <c r="K263" i="1"/>
  <c r="K264" i="1"/>
  <c r="K255" i="1"/>
  <c r="G255" i="1"/>
  <c r="G264" i="1"/>
  <c r="G263" i="1"/>
  <c r="G262" i="1"/>
  <c r="G261" i="1"/>
  <c r="G260" i="1"/>
  <c r="G259" i="1"/>
  <c r="G258" i="1"/>
  <c r="G257" i="1"/>
  <c r="G256" i="1"/>
  <c r="B255" i="1"/>
  <c r="B264" i="1"/>
  <c r="B263" i="1"/>
  <c r="B262" i="1"/>
  <c r="B261" i="1"/>
  <c r="B260" i="1"/>
  <c r="B259" i="1"/>
  <c r="B258" i="1"/>
  <c r="B257" i="1"/>
  <c r="B256" i="1"/>
  <c r="L264" i="1" l="1"/>
  <c r="M264" i="1"/>
  <c r="H264" i="1"/>
  <c r="I264" i="1"/>
  <c r="C264" i="1"/>
  <c r="D264" i="1"/>
  <c r="E264" i="1"/>
  <c r="D263" i="1" l="1"/>
  <c r="L263" i="1"/>
  <c r="M263" i="1"/>
  <c r="H263" i="1"/>
  <c r="I263" i="1"/>
  <c r="C263" i="1"/>
  <c r="E263" i="1" l="1"/>
  <c r="C262" i="1"/>
  <c r="D262" i="1"/>
  <c r="E262" i="1"/>
  <c r="H262" i="1"/>
  <c r="I262" i="1"/>
  <c r="L262" i="1"/>
  <c r="M262" i="1"/>
  <c r="C261" i="1" l="1"/>
  <c r="D261" i="1"/>
  <c r="H261" i="1"/>
  <c r="I261" i="1"/>
  <c r="L261" i="1"/>
  <c r="M261" i="1"/>
  <c r="B220" i="1" l="1"/>
  <c r="B251" i="1"/>
  <c r="B246" i="1"/>
  <c r="B249" i="1"/>
  <c r="C260" i="1"/>
  <c r="E261" i="1"/>
  <c r="C255" i="1"/>
  <c r="D255" i="1"/>
  <c r="E255" i="1"/>
  <c r="H255" i="1"/>
  <c r="I255" i="1"/>
  <c r="L255" i="1"/>
  <c r="M255" i="1"/>
  <c r="H260" i="1"/>
  <c r="I260" i="1"/>
  <c r="L260" i="1"/>
  <c r="M260" i="1"/>
  <c r="E260" i="1" l="1"/>
  <c r="D260" i="1"/>
  <c r="C259" i="1"/>
  <c r="D259" i="1"/>
  <c r="E259" i="1"/>
  <c r="H259" i="1"/>
  <c r="I259" i="1"/>
  <c r="L259" i="1"/>
  <c r="M259" i="1"/>
  <c r="B254" i="1" l="1"/>
  <c r="C258" i="1"/>
  <c r="D258" i="1"/>
  <c r="E258" i="1"/>
  <c r="H258" i="1"/>
  <c r="I258" i="1"/>
  <c r="L258" i="1"/>
  <c r="M258" i="1"/>
  <c r="C257" i="1" l="1"/>
  <c r="D257" i="1"/>
  <c r="E257" i="1"/>
  <c r="H257" i="1"/>
  <c r="I257" i="1"/>
  <c r="L257" i="1"/>
  <c r="M257" i="1"/>
  <c r="H256" i="1"/>
  <c r="L256" i="1"/>
  <c r="D256" i="1" l="1"/>
  <c r="B253" i="1"/>
  <c r="G254" i="1"/>
  <c r="K254" i="1"/>
  <c r="G253" i="1"/>
  <c r="K253" i="1"/>
  <c r="B252" i="1"/>
  <c r="G252" i="1"/>
  <c r="K252" i="1"/>
  <c r="G251" i="1"/>
  <c r="K251" i="1"/>
  <c r="B250" i="1"/>
  <c r="G250" i="1"/>
  <c r="K250" i="1"/>
  <c r="G249" i="1"/>
  <c r="K249" i="1"/>
  <c r="B248" i="1"/>
  <c r="G248" i="1"/>
  <c r="K248" i="1"/>
  <c r="B247" i="1"/>
  <c r="G247" i="1"/>
  <c r="K247" i="1"/>
  <c r="G246" i="1"/>
  <c r="K246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C256" i="1" s="1"/>
  <c r="B245" i="1"/>
  <c r="B205" i="1"/>
  <c r="M256" i="1" l="1"/>
  <c r="I256" i="1"/>
  <c r="E256" i="1"/>
  <c r="C248" i="1"/>
  <c r="H247" i="1"/>
  <c r="M254" i="1"/>
  <c r="D254" i="1"/>
  <c r="E254" i="1"/>
  <c r="I254" i="1"/>
  <c r="L254" i="1"/>
  <c r="E253" i="1"/>
  <c r="I253" i="1"/>
  <c r="M253" i="1"/>
  <c r="C254" i="1"/>
  <c r="H254" i="1"/>
  <c r="I251" i="1"/>
  <c r="C252" i="1"/>
  <c r="C253" i="1"/>
  <c r="D253" i="1"/>
  <c r="L253" i="1"/>
  <c r="H253" i="1"/>
  <c r="H248" i="1"/>
  <c r="M251" i="1"/>
  <c r="D252" i="1"/>
  <c r="E252" i="1"/>
  <c r="I252" i="1"/>
  <c r="L252" i="1"/>
  <c r="L247" i="1"/>
  <c r="I249" i="1"/>
  <c r="M252" i="1"/>
  <c r="E246" i="1"/>
  <c r="L249" i="1"/>
  <c r="E251" i="1"/>
  <c r="H252" i="1"/>
  <c r="D250" i="1"/>
  <c r="I247" i="1"/>
  <c r="I250" i="1"/>
  <c r="E250" i="1"/>
  <c r="E247" i="1"/>
  <c r="M250" i="1"/>
  <c r="L250" i="1"/>
  <c r="L251" i="1"/>
  <c r="C251" i="1"/>
  <c r="D251" i="1"/>
  <c r="H251" i="1"/>
  <c r="C250" i="1"/>
  <c r="H250" i="1"/>
  <c r="L248" i="1"/>
  <c r="E249" i="1"/>
  <c r="M247" i="1"/>
  <c r="I246" i="1"/>
  <c r="D247" i="1"/>
  <c r="D248" i="1"/>
  <c r="C247" i="1"/>
  <c r="M248" i="1"/>
  <c r="I248" i="1"/>
  <c r="M249" i="1"/>
  <c r="H249" i="1"/>
  <c r="C249" i="1"/>
  <c r="D249" i="1"/>
  <c r="E248" i="1"/>
  <c r="H246" i="1"/>
  <c r="C246" i="1"/>
  <c r="D246" i="1"/>
  <c r="L246" i="1"/>
  <c r="M246" i="1"/>
  <c r="L205" i="1"/>
  <c r="C245" i="1"/>
  <c r="H245" i="1"/>
  <c r="H243" i="1"/>
  <c r="C243" i="1"/>
  <c r="C214" i="1"/>
  <c r="C212" i="1"/>
  <c r="L221" i="1"/>
  <c r="H232" i="1"/>
  <c r="H215" i="1"/>
  <c r="H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D232" i="1"/>
  <c r="C223" i="1"/>
  <c r="H199" i="1"/>
  <c r="H200" i="1"/>
  <c r="H201" i="1"/>
  <c r="H202" i="1"/>
  <c r="H203" i="1"/>
  <c r="H204" i="1"/>
  <c r="C209" i="1"/>
  <c r="C210" i="1"/>
  <c r="C211" i="1"/>
  <c r="C213" i="1"/>
  <c r="C215" i="1"/>
  <c r="C216" i="1"/>
  <c r="C206" i="1"/>
  <c r="C205" i="1"/>
  <c r="C204" i="1"/>
  <c r="D204" i="1"/>
  <c r="L204" i="1"/>
  <c r="C203" i="1"/>
  <c r="D203" i="1"/>
  <c r="L203" i="1"/>
  <c r="L202" i="1"/>
  <c r="D202" i="1"/>
  <c r="C202" i="1"/>
  <c r="L201" i="1"/>
  <c r="C201" i="1"/>
  <c r="D201" i="1"/>
  <c r="L200" i="1"/>
  <c r="D200" i="1"/>
  <c r="C200" i="1"/>
  <c r="L199" i="1"/>
  <c r="D199" i="1"/>
  <c r="C199" i="1"/>
  <c r="D198" i="1"/>
  <c r="C198" i="1"/>
  <c r="H198" i="1"/>
  <c r="L198" i="1"/>
  <c r="H197" i="1"/>
  <c r="L197" i="1"/>
  <c r="C197" i="1"/>
  <c r="D197" i="1"/>
  <c r="C196" i="1"/>
  <c r="D196" i="1"/>
  <c r="H196" i="1"/>
  <c r="L196" i="1"/>
  <c r="L195" i="1"/>
  <c r="H195" i="1"/>
  <c r="D195" i="1"/>
  <c r="C195" i="1"/>
  <c r="C194" i="1"/>
  <c r="L194" i="1"/>
  <c r="H194" i="1"/>
  <c r="D194" i="1"/>
  <c r="L193" i="1"/>
  <c r="H193" i="1"/>
  <c r="D193" i="1"/>
  <c r="C193" i="1"/>
  <c r="L192" i="1"/>
  <c r="H192" i="1"/>
  <c r="C192" i="1"/>
  <c r="D192" i="1"/>
  <c r="L191" i="1"/>
  <c r="H191" i="1"/>
  <c r="D191" i="1"/>
  <c r="C191" i="1"/>
  <c r="L190" i="1"/>
  <c r="H190" i="1"/>
  <c r="C190" i="1"/>
  <c r="D190" i="1"/>
  <c r="L189" i="1"/>
  <c r="H189" i="1"/>
  <c r="C189" i="1"/>
  <c r="D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D188" i="1"/>
  <c r="C188" i="1"/>
  <c r="D187" i="1"/>
  <c r="C187" i="1"/>
  <c r="D153" i="1"/>
  <c r="C207" i="1"/>
  <c r="L220" i="1"/>
  <c r="D225" i="1"/>
  <c r="D212" i="1" l="1"/>
  <c r="D244" i="1"/>
  <c r="E242" i="1"/>
  <c r="I244" i="1"/>
  <c r="I245" i="1"/>
  <c r="D245" i="1"/>
  <c r="I243" i="1"/>
  <c r="H244" i="1"/>
  <c r="M245" i="1"/>
  <c r="E245" i="1"/>
  <c r="C240" i="1"/>
  <c r="M243" i="1"/>
  <c r="D243" i="1"/>
  <c r="C244" i="1"/>
  <c r="M205" i="1"/>
  <c r="L245" i="1"/>
  <c r="H206" i="1"/>
  <c r="I211" i="1"/>
  <c r="I242" i="1"/>
  <c r="M242" i="1"/>
  <c r="L243" i="1"/>
  <c r="E243" i="1"/>
  <c r="M244" i="1"/>
  <c r="E244" i="1"/>
  <c r="L244" i="1"/>
  <c r="H242" i="1"/>
  <c r="C242" i="1"/>
  <c r="C226" i="1"/>
  <c r="H211" i="1"/>
  <c r="L206" i="1"/>
  <c r="M216" i="1"/>
  <c r="M222" i="1"/>
  <c r="I240" i="1"/>
  <c r="D240" i="1"/>
  <c r="D242" i="1"/>
  <c r="I232" i="1"/>
  <c r="L242" i="1"/>
  <c r="H241" i="1"/>
  <c r="L241" i="1"/>
  <c r="M219" i="1"/>
  <c r="H222" i="1"/>
  <c r="M241" i="1"/>
  <c r="E227" i="1"/>
  <c r="C241" i="1"/>
  <c r="D241" i="1"/>
  <c r="I223" i="1"/>
  <c r="E232" i="1"/>
  <c r="H240" i="1"/>
  <c r="E240" i="1"/>
  <c r="I241" i="1"/>
  <c r="E241" i="1"/>
  <c r="L239" i="1"/>
  <c r="M240" i="1"/>
  <c r="C219" i="1"/>
  <c r="L223" i="1"/>
  <c r="L240" i="1"/>
  <c r="D209" i="1"/>
  <c r="H210" i="1"/>
  <c r="L208" i="1"/>
  <c r="M218" i="1"/>
  <c r="I214" i="1"/>
  <c r="M239" i="1"/>
  <c r="D220" i="1"/>
  <c r="D215" i="1"/>
  <c r="I205" i="1"/>
  <c r="L227" i="1"/>
  <c r="H239" i="1"/>
  <c r="C239" i="1"/>
  <c r="E218" i="1"/>
  <c r="E208" i="1"/>
  <c r="D224" i="1"/>
  <c r="H208" i="1"/>
  <c r="M215" i="1"/>
  <c r="L217" i="1"/>
  <c r="L222" i="1"/>
  <c r="L226" i="1"/>
  <c r="M236" i="1"/>
  <c r="L236" i="1"/>
  <c r="L238" i="1"/>
  <c r="I239" i="1"/>
  <c r="D239" i="1"/>
  <c r="E239" i="1"/>
  <c r="M232" i="1"/>
  <c r="M238" i="1"/>
  <c r="H238" i="1"/>
  <c r="C238" i="1"/>
  <c r="M237" i="1"/>
  <c r="L237" i="1"/>
  <c r="I238" i="1"/>
  <c r="D238" i="1"/>
  <c r="E238" i="1"/>
  <c r="D216" i="1"/>
  <c r="E207" i="1"/>
  <c r="E211" i="1"/>
  <c r="D205" i="1"/>
  <c r="E206" i="1"/>
  <c r="C218" i="1"/>
  <c r="D208" i="1"/>
  <c r="E225" i="1"/>
  <c r="C220" i="1"/>
  <c r="H237" i="1"/>
  <c r="C237" i="1"/>
  <c r="H220" i="1"/>
  <c r="M207" i="1"/>
  <c r="L212" i="1"/>
  <c r="D222" i="1"/>
  <c r="C236" i="1"/>
  <c r="I237" i="1"/>
  <c r="D237" i="1"/>
  <c r="E237" i="1"/>
  <c r="H236" i="1"/>
  <c r="E221" i="1"/>
  <c r="D221" i="1"/>
  <c r="E209" i="1"/>
  <c r="E216" i="1"/>
  <c r="D219" i="1"/>
  <c r="E217" i="1"/>
  <c r="I208" i="1"/>
  <c r="I206" i="1"/>
  <c r="C208" i="1"/>
  <c r="I207" i="1"/>
  <c r="M220" i="1"/>
  <c r="D213" i="1"/>
  <c r="I219" i="1"/>
  <c r="L232" i="1"/>
  <c r="D218" i="1"/>
  <c r="E215" i="1"/>
  <c r="E212" i="1"/>
  <c r="D210" i="1"/>
  <c r="E226" i="1"/>
  <c r="D223" i="1"/>
  <c r="H209" i="1"/>
  <c r="H214" i="1"/>
  <c r="H217" i="1"/>
  <c r="H218" i="1"/>
  <c r="H223" i="1"/>
  <c r="I226" i="1"/>
  <c r="M206" i="1"/>
  <c r="M209" i="1"/>
  <c r="L211" i="1"/>
  <c r="L213" i="1"/>
  <c r="M217" i="1"/>
  <c r="M226" i="1"/>
  <c r="M233" i="1"/>
  <c r="M235" i="1"/>
  <c r="L235" i="1"/>
  <c r="I236" i="1"/>
  <c r="D236" i="1"/>
  <c r="E236" i="1"/>
  <c r="H235" i="1"/>
  <c r="C235" i="1"/>
  <c r="I235" i="1"/>
  <c r="D235" i="1"/>
  <c r="E235" i="1"/>
  <c r="L234" i="1"/>
  <c r="D234" i="1"/>
  <c r="D226" i="1"/>
  <c r="C233" i="1"/>
  <c r="H234" i="1"/>
  <c r="I234" i="1"/>
  <c r="M234" i="1"/>
  <c r="C234" i="1"/>
  <c r="E234" i="1"/>
  <c r="D207" i="1"/>
  <c r="D230" i="1"/>
  <c r="H212" i="1"/>
  <c r="L214" i="1"/>
  <c r="D214" i="1"/>
  <c r="H221" i="1"/>
  <c r="L225" i="1"/>
  <c r="I227" i="1"/>
  <c r="M221" i="1"/>
  <c r="I216" i="1"/>
  <c r="H219" i="1"/>
  <c r="H226" i="1"/>
  <c r="D206" i="1"/>
  <c r="D211" i="1"/>
  <c r="I225" i="1"/>
  <c r="L209" i="1"/>
  <c r="I213" i="1"/>
  <c r="C227" i="1"/>
  <c r="E205" i="1"/>
  <c r="D227" i="1"/>
  <c r="C221" i="1"/>
  <c r="M210" i="1"/>
  <c r="E220" i="1"/>
  <c r="I222" i="1"/>
  <c r="I224" i="1"/>
  <c r="C217" i="1"/>
  <c r="L207" i="1"/>
  <c r="L219" i="1"/>
  <c r="D217" i="1"/>
  <c r="I220" i="1"/>
  <c r="E214" i="1"/>
  <c r="L210" i="1"/>
  <c r="E223" i="1"/>
  <c r="M211" i="1"/>
  <c r="I218" i="1"/>
  <c r="C222" i="1"/>
  <c r="L216" i="1"/>
  <c r="M214" i="1"/>
  <c r="M212" i="1"/>
  <c r="L215" i="1"/>
  <c r="I215" i="1"/>
  <c r="I221" i="1"/>
  <c r="I212" i="1"/>
  <c r="E224" i="1"/>
  <c r="H213" i="1"/>
  <c r="L224" i="1"/>
  <c r="M224" i="1"/>
  <c r="H227" i="1"/>
  <c r="M227" i="1"/>
  <c r="I230" i="1"/>
  <c r="L233" i="1"/>
  <c r="H224" i="1"/>
  <c r="L229" i="1"/>
  <c r="H231" i="1"/>
  <c r="H233" i="1"/>
  <c r="M230" i="1"/>
  <c r="M231" i="1"/>
  <c r="I233" i="1"/>
  <c r="D233" i="1"/>
  <c r="E233" i="1"/>
  <c r="E213" i="1"/>
  <c r="H225" i="1"/>
  <c r="C230" i="1"/>
  <c r="I231" i="1"/>
  <c r="L230" i="1"/>
  <c r="C231" i="1"/>
  <c r="E210" i="1"/>
  <c r="M225" i="1"/>
  <c r="H230" i="1"/>
  <c r="L231" i="1"/>
  <c r="D231" i="1"/>
  <c r="C232" i="1"/>
  <c r="E231" i="1"/>
  <c r="E230" i="1"/>
  <c r="C224" i="1"/>
  <c r="M229" i="1"/>
  <c r="H229" i="1"/>
  <c r="C229" i="1"/>
  <c r="I209" i="1"/>
  <c r="H216" i="1"/>
  <c r="L228" i="1"/>
  <c r="I229" i="1"/>
  <c r="D229" i="1"/>
  <c r="E229" i="1"/>
  <c r="L218" i="1"/>
  <c r="M228" i="1"/>
  <c r="H228" i="1"/>
  <c r="C228" i="1"/>
  <c r="H207" i="1"/>
  <c r="I228" i="1"/>
  <c r="D228" i="1"/>
  <c r="E228" i="1"/>
  <c r="I210" i="1"/>
  <c r="M213" i="1"/>
  <c r="E219" i="1"/>
  <c r="E222" i="1"/>
  <c r="I217" i="1"/>
  <c r="M208" i="1"/>
  <c r="M223" i="1"/>
  <c r="C225" i="1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<sst xmlns="http://schemas.openxmlformats.org/spreadsheetml/2006/main" count="19" uniqueCount="13">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</sst>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  <xf numFmtId="0" fontId="0" fillId="2" borderId="1" xfId="0" applyFill="1" applyBorder="1"/>
    <xf numFmtId="17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%20Sentiment\Consumer%20Sentiment\Indices\CSI_Index%20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Sentiment/Consumer%20Sentiment/Indices/CSI_Index%20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Indices 96"/>
      <sheetName val="Monthly graphs"/>
      <sheetName val="UM_ICS"/>
      <sheetName val="Uncertainty"/>
      <sheetName val="Uncertainty Charts"/>
      <sheetName val="Uncertainty, Unemployment"/>
      <sheetName val="Volatility"/>
      <sheetName val="Sheet1"/>
      <sheetName val="Table for Report"/>
      <sheetName val="Questions u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0">
          <cell r="GW100">
            <v>60.865874423137647</v>
          </cell>
          <cell r="GX100">
            <v>63.757045460486552</v>
          </cell>
          <cell r="GY100">
            <v>49.75403123099661</v>
          </cell>
          <cell r="GZ100">
            <v>64.249301531898965</v>
          </cell>
          <cell r="HA100">
            <v>59.368807961389649</v>
          </cell>
          <cell r="HB100">
            <v>59.968797363260407</v>
          </cell>
          <cell r="HC100">
            <v>58.874851148584121</v>
          </cell>
          <cell r="HD100">
            <v>61.196081702426611</v>
          </cell>
          <cell r="HE100">
            <v>70.564849914288956</v>
          </cell>
          <cell r="HF100">
            <v>68.235787202199973</v>
          </cell>
          <cell r="HG100">
            <v>66.817784011555815</v>
          </cell>
          <cell r="HH100">
            <v>73.054465080409258</v>
          </cell>
          <cell r="HI100">
            <v>76.226577858300445</v>
          </cell>
          <cell r="HJ100">
            <v>71.023112402941166</v>
          </cell>
          <cell r="HK100">
            <v>79.776531838702937</v>
          </cell>
          <cell r="HL100">
            <v>84.579541906243421</v>
          </cell>
          <cell r="HM100">
            <v>85.481339294864895</v>
          </cell>
          <cell r="HN100">
            <v>83.062411152967684</v>
          </cell>
          <cell r="HO100">
            <v>87.2255811151377</v>
          </cell>
          <cell r="HP100">
            <v>79.38595122859212</v>
          </cell>
          <cell r="HQ100">
            <v>81.065596364578312</v>
          </cell>
          <cell r="HR100">
            <v>89.3779470849625</v>
          </cell>
          <cell r="HS100">
            <v>87.114844397381304</v>
          </cell>
          <cell r="HT100">
            <v>92.786559033512674</v>
          </cell>
          <cell r="HU100">
            <v>85.530702748438785</v>
          </cell>
          <cell r="HV100">
            <v>85.344555216690125</v>
          </cell>
          <cell r="HW100">
            <v>90.456449592676037</v>
          </cell>
          <cell r="HX100">
            <v>101.11594349634419</v>
          </cell>
          <cell r="HY100">
            <v>96.098265139674396</v>
          </cell>
          <cell r="HZ100">
            <v>97.82304905004618</v>
          </cell>
          <cell r="IA100">
            <v>98.737351390099519</v>
          </cell>
          <cell r="IB100">
            <v>98.455529036446961</v>
          </cell>
          <cell r="IC100">
            <v>102.83870733800775</v>
          </cell>
          <cell r="ID100">
            <v>99.684797194113969</v>
          </cell>
          <cell r="IE100">
            <v>101.13628149583013</v>
          </cell>
          <cell r="IF100">
            <v>100.64773166184344</v>
          </cell>
          <cell r="IG100">
            <v>101.26422353455295</v>
          </cell>
          <cell r="IH100">
            <v>103.10708529659827</v>
          </cell>
          <cell r="II100">
            <v>103.92864980468808</v>
          </cell>
          <cell r="IJ100">
            <v>108.62196852037238</v>
          </cell>
          <cell r="IK100">
            <v>105.76080124838718</v>
          </cell>
          <cell r="IL100">
            <v>100.56364562688098</v>
          </cell>
          <cell r="IM100">
            <v>102.71262067495894</v>
          </cell>
          <cell r="IN100">
            <v>98.059498701249765</v>
          </cell>
          <cell r="IO100">
            <v>103.3869793480807</v>
          </cell>
          <cell r="IP100">
            <v>99.635409160966049</v>
          </cell>
          <cell r="IQ100">
            <v>102.69447778731656</v>
          </cell>
          <cell r="IR100">
            <v>101.98637618518916</v>
          </cell>
          <cell r="IS100">
            <v>97.343548153522946</v>
          </cell>
          <cell r="IT100">
            <v>97.762167286938549</v>
          </cell>
          <cell r="IY100">
            <v>89.105657875412476</v>
          </cell>
        </row>
        <row r="103">
          <cell r="GW103">
            <v>79.468462429248433</v>
          </cell>
          <cell r="GX103">
            <v>82.413296686520866</v>
          </cell>
          <cell r="GY103">
            <v>66.110404246967676</v>
          </cell>
          <cell r="GZ103">
            <v>78.843458004791074</v>
          </cell>
          <cell r="HA103">
            <v>73.235141097301124</v>
          </cell>
          <cell r="HB103">
            <v>75.460984444571608</v>
          </cell>
          <cell r="HC103">
            <v>75.429107001364059</v>
          </cell>
          <cell r="HD103">
            <v>75.9662221220552</v>
          </cell>
          <cell r="HE103">
            <v>83.724465627805927</v>
          </cell>
          <cell r="HF103">
            <v>86.525844801703244</v>
          </cell>
          <cell r="HG103">
            <v>83.30910607480854</v>
          </cell>
          <cell r="HH103">
            <v>85.980878369157367</v>
          </cell>
          <cell r="HI103">
            <v>93.253952014241051</v>
          </cell>
          <cell r="HJ103">
            <v>80.210853074940289</v>
          </cell>
          <cell r="HK103">
            <v>90.256140614548499</v>
          </cell>
          <cell r="HL103">
            <v>97.579375058968566</v>
          </cell>
          <cell r="HM103">
            <v>100.15407080402542</v>
          </cell>
          <cell r="HN103">
            <v>90.406206171404207</v>
          </cell>
          <cell r="HO103">
            <v>97.007274531936389</v>
          </cell>
          <cell r="HP103">
            <v>90.613574861358728</v>
          </cell>
          <cell r="HQ103">
            <v>95.787511138446888</v>
          </cell>
          <cell r="HR103">
            <v>103.49133584129166</v>
          </cell>
          <cell r="HS103">
            <v>98.276788240347372</v>
          </cell>
          <cell r="HT103">
            <v>103.30962872698993</v>
          </cell>
          <cell r="HU103">
            <v>94.125855222151387</v>
          </cell>
          <cell r="HV103">
            <v>95.717391967066845</v>
          </cell>
          <cell r="HW103">
            <v>100.4182083288343</v>
          </cell>
          <cell r="HX103">
            <v>112.82608916237247</v>
          </cell>
          <cell r="HY103">
            <v>107.18270576171072</v>
          </cell>
          <cell r="HZ103">
            <v>109.97306365529394</v>
          </cell>
          <cell r="IA103">
            <v>108.99187628540695</v>
          </cell>
          <cell r="IB103">
            <v>107.74619705330726</v>
          </cell>
          <cell r="IC103">
            <v>113.87937929080985</v>
          </cell>
          <cell r="ID103">
            <v>107.97530651037626</v>
          </cell>
          <cell r="IE103">
            <v>112.63590170095353</v>
          </cell>
          <cell r="IF103">
            <v>112.45907671393947</v>
          </cell>
          <cell r="IG103">
            <v>111.15013668577826</v>
          </cell>
          <cell r="IH103">
            <v>110.81149965342931</v>
          </cell>
          <cell r="II103">
            <v>112.90182343875357</v>
          </cell>
          <cell r="IJ103">
            <v>121.39195680279138</v>
          </cell>
          <cell r="IK103">
            <v>120.95308323295291</v>
          </cell>
          <cell r="IL103">
            <v>114.47277811981517</v>
          </cell>
          <cell r="IM103">
            <v>117.25964234084752</v>
          </cell>
          <cell r="IN103">
            <v>111.41320177213171</v>
          </cell>
          <cell r="IO103">
            <v>114.50169064152374</v>
          </cell>
          <cell r="IP103">
            <v>122.2701269537865</v>
          </cell>
          <cell r="IQ103">
            <v>120.41353255770279</v>
          </cell>
          <cell r="IR103">
            <v>122.10819645922439</v>
          </cell>
          <cell r="IS103">
            <v>112.89282755300339</v>
          </cell>
          <cell r="IT103">
            <v>115.59153577114505</v>
          </cell>
        </row>
        <row r="106">
          <cell r="GW106">
            <v>48.351513641142418</v>
          </cell>
          <cell r="GX106">
            <v>51.206584277051135</v>
          </cell>
          <cell r="GY106">
            <v>38.750747551354038</v>
          </cell>
          <cell r="GZ106">
            <v>54.431498796566203</v>
          </cell>
          <cell r="HA106">
            <v>50.040627628140896</v>
          </cell>
          <cell r="HB106">
            <v>49.546870136037604</v>
          </cell>
          <cell r="HC106">
            <v>47.738447431472693</v>
          </cell>
          <cell r="HD106">
            <v>51.259890783655258</v>
          </cell>
          <cell r="HE106">
            <v>61.712093580747229</v>
          </cell>
          <cell r="HF106">
            <v>55.931672342027305</v>
          </cell>
          <cell r="HG106">
            <v>55.723717207311729</v>
          </cell>
          <cell r="HH106">
            <v>64.358589030290176</v>
          </cell>
          <cell r="HI106">
            <v>64.771897289797536</v>
          </cell>
          <cell r="HJ106">
            <v>64.84232177837653</v>
          </cell>
          <cell r="HK106">
            <v>72.726673774222093</v>
          </cell>
          <cell r="HL106">
            <v>75.834274735594647</v>
          </cell>
          <cell r="HM106">
            <v>75.610677443800583</v>
          </cell>
          <cell r="HN106">
            <v>78.122082401960313</v>
          </cell>
          <cell r="HO106">
            <v>80.645225713164876</v>
          </cell>
          <cell r="HP106">
            <v>71.832887492581747</v>
          </cell>
          <cell r="HQ106">
            <v>71.161847874236145</v>
          </cell>
          <cell r="HR106">
            <v>79.883567125827781</v>
          </cell>
          <cell r="HS106">
            <v>79.605964867642626</v>
          </cell>
          <cell r="HT106">
            <v>85.707463875624128</v>
          </cell>
          <cell r="HU106">
            <v>79.748558941514489</v>
          </cell>
          <cell r="HV106">
            <v>78.366524988621194</v>
          </cell>
          <cell r="HW106">
            <v>83.754960380179043</v>
          </cell>
          <cell r="HX106">
            <v>93.238276817586538</v>
          </cell>
          <cell r="HY106">
            <v>88.641523692452125</v>
          </cell>
          <cell r="HZ106">
            <v>89.649473081657533</v>
          </cell>
          <cell r="IA106">
            <v>91.838912089843333</v>
          </cell>
          <cell r="IB106">
            <v>92.20549697474992</v>
          </cell>
          <cell r="IC106">
            <v>95.411410015310807</v>
          </cell>
          <cell r="ID106">
            <v>94.107593386981421</v>
          </cell>
          <cell r="IE106">
            <v>93.400239819501962</v>
          </cell>
          <cell r="IF106">
            <v>92.701985980973177</v>
          </cell>
          <cell r="IG106">
            <v>94.613757277209345</v>
          </cell>
          <cell r="IH106">
            <v>97.924160165767262</v>
          </cell>
          <cell r="II106">
            <v>97.892203038286794</v>
          </cell>
          <cell r="IJ106">
            <v>100.0313229340944</v>
          </cell>
          <cell r="IK106">
            <v>95.5406266256837</v>
          </cell>
          <cell r="IL106">
            <v>91.206673246265268</v>
          </cell>
          <cell r="IM106">
            <v>92.926526537378209</v>
          </cell>
          <cell r="IN106">
            <v>89.076175630838321</v>
          </cell>
          <cell r="IO106">
            <v>95.90987416958771</v>
          </cell>
          <cell r="IP106">
            <v>84.408548007832195</v>
          </cell>
          <cell r="IQ106">
            <v>90.774488803003933</v>
          </cell>
          <cell r="IR106">
            <v>88.449995203305065</v>
          </cell>
          <cell r="IS106">
            <v>86.883213696767584</v>
          </cell>
          <cell r="IT106">
            <v>85.767967896337552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Indices 96"/>
      <sheetName val="Table for Report"/>
      <sheetName val="Monthly graphs"/>
      <sheetName val="UM_ICS"/>
      <sheetName val="Questions used"/>
    </sheetNames>
    <sheetDataSet>
      <sheetData sheetId="0"/>
      <sheetData sheetId="1"/>
      <sheetData sheetId="2"/>
      <sheetData sheetId="3"/>
      <sheetData sheetId="4">
        <row r="80">
          <cell r="IU80">
            <v>42705</v>
          </cell>
          <cell r="IV80">
            <v>42736</v>
          </cell>
          <cell r="IW80">
            <v>42767</v>
          </cell>
          <cell r="IX80">
            <v>42795</v>
          </cell>
          <cell r="IY80">
            <v>42826</v>
          </cell>
          <cell r="IZ80">
            <v>42856</v>
          </cell>
          <cell r="JA80">
            <v>42887</v>
          </cell>
          <cell r="JB80">
            <v>42917</v>
          </cell>
          <cell r="JC80">
            <v>42948</v>
          </cell>
          <cell r="JD80">
            <v>42979</v>
          </cell>
        </row>
        <row r="81">
          <cell r="IU81">
            <v>96.170334791298146</v>
          </cell>
          <cell r="IV81">
            <v>103.11667505918184</v>
          </cell>
          <cell r="IW81">
            <v>100.71923932797343</v>
          </cell>
          <cell r="IX81">
            <v>101.85635724208046</v>
          </cell>
          <cell r="IY81">
            <v>102.02660749114347</v>
          </cell>
          <cell r="IZ81">
            <v>100.53379174352098</v>
          </cell>
          <cell r="JA81">
            <v>105.00265325168996</v>
          </cell>
          <cell r="JB81">
            <v>105.12127143655445</v>
          </cell>
          <cell r="JC81">
            <v>102.85408556100732</v>
          </cell>
          <cell r="JD81">
            <v>105.80197972486241</v>
          </cell>
          <cell r="JE81"/>
          <cell r="JG81"/>
          <cell r="JH81"/>
          <cell r="JI81"/>
        </row>
        <row r="83">
          <cell r="IU83">
            <v>42705</v>
          </cell>
          <cell r="IV83">
            <v>42736</v>
          </cell>
          <cell r="IW83">
            <v>42767</v>
          </cell>
          <cell r="IX83">
            <v>42795</v>
          </cell>
          <cell r="IY83">
            <v>42826</v>
          </cell>
          <cell r="IZ83">
            <v>42856</v>
          </cell>
          <cell r="JA83">
            <v>42887</v>
          </cell>
          <cell r="JB83">
            <v>42917</v>
          </cell>
          <cell r="JC83">
            <v>42948</v>
          </cell>
          <cell r="JD83">
            <v>42979</v>
          </cell>
        </row>
        <row r="84">
          <cell r="IU84">
            <v>113.56998373795125</v>
          </cell>
          <cell r="IV84">
            <v>122.77781801764472</v>
          </cell>
          <cell r="IW84">
            <v>117.93628460559491</v>
          </cell>
          <cell r="IX84">
            <v>119.65337503978968</v>
          </cell>
          <cell r="IY84">
            <v>122.4370117599513</v>
          </cell>
          <cell r="IZ84">
            <v>117.9917782807846</v>
          </cell>
          <cell r="JA84">
            <v>123.3543483328655</v>
          </cell>
          <cell r="JB84">
            <v>124.60730682270089</v>
          </cell>
          <cell r="JC84">
            <v>117.02213053862715</v>
          </cell>
          <cell r="JD84">
            <v>123.37766326600229</v>
          </cell>
          <cell r="JG84"/>
          <cell r="JH84"/>
          <cell r="JI84"/>
        </row>
        <row r="86">
          <cell r="IU86">
            <v>42705</v>
          </cell>
          <cell r="IV86">
            <v>42736</v>
          </cell>
          <cell r="IW86">
            <v>42767</v>
          </cell>
          <cell r="IX86">
            <v>42795</v>
          </cell>
          <cell r="IY86">
            <v>42826</v>
          </cell>
          <cell r="IZ86">
            <v>42856</v>
          </cell>
          <cell r="JA86">
            <v>42887</v>
          </cell>
          <cell r="JB86">
            <v>42917</v>
          </cell>
          <cell r="JC86">
            <v>42948</v>
          </cell>
          <cell r="JD86">
            <v>42979</v>
          </cell>
          <cell r="JG86"/>
        </row>
        <row r="87">
          <cell r="IU87">
            <v>84.465216969683638</v>
          </cell>
          <cell r="IV87">
            <v>89.89020160894124</v>
          </cell>
          <cell r="IW87">
            <v>89.136962919264818</v>
          </cell>
          <cell r="IX87">
            <v>89.883920853607961</v>
          </cell>
          <cell r="IY87">
            <v>88.296089853364663</v>
          </cell>
          <cell r="IZ87">
            <v>88.789428970837662</v>
          </cell>
          <cell r="JA87">
            <v>92.657073532805896</v>
          </cell>
          <cell r="JB87">
            <v>92.012596613843868</v>
          </cell>
          <cell r="JC87">
            <v>93.322937187069925</v>
          </cell>
          <cell r="JD87">
            <v>93.978439647979101</v>
          </cell>
          <cell r="JG87"/>
          <cell r="JH87"/>
          <cell r="JI87"/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4"/>
  <sheetViews>
    <sheetView tabSelected="1" view="pageBreakPreview" topLeftCell="A242" zoomScaleNormal="100" zoomScaleSheetLayoutView="100" workbookViewId="0">
      <selection activeCell="K267" sqref="K267"/>
    </sheetView>
  </sheetViews>
  <sheetFormatPr defaultRowHeight="12.75" x14ac:dyDescent="0.2"/>
  <cols>
    <col min="1" max="2" width="9.140625" style="3"/>
    <col min="3" max="3" width="9.140625" style="3" customWidth="1"/>
    <col min="4" max="4" width="10" style="3" customWidth="1"/>
    <col min="5" max="6" width="9.140625" style="3"/>
    <col min="7" max="9" width="11" style="3" customWidth="1"/>
    <col min="10" max="11" width="9.140625" style="3"/>
    <col min="12" max="12" width="9.5703125" style="3" customWidth="1"/>
    <col min="13" max="13" width="9.140625" style="3"/>
  </cols>
  <sheetData>
    <row r="2" spans="1:14" x14ac:dyDescent="0.2">
      <c r="B2" s="3" t="s">
        <v>0</v>
      </c>
      <c r="G2" s="3" t="s">
        <v>1</v>
      </c>
      <c r="K2" s="3" t="s">
        <v>2</v>
      </c>
    </row>
    <row r="3" spans="1:14" x14ac:dyDescent="0.2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8.25" x14ac:dyDescent="0.2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 x14ac:dyDescent="0.2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 x14ac:dyDescent="0.2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 x14ac:dyDescent="0.2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 x14ac:dyDescent="0.2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 x14ac:dyDescent="0.2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 x14ac:dyDescent="0.2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 x14ac:dyDescent="0.2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 x14ac:dyDescent="0.2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 x14ac:dyDescent="0.2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 x14ac:dyDescent="0.2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 x14ac:dyDescent="0.2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 x14ac:dyDescent="0.2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 x14ac:dyDescent="0.2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 x14ac:dyDescent="0.2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 x14ac:dyDescent="0.2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 x14ac:dyDescent="0.2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 x14ac:dyDescent="0.2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 x14ac:dyDescent="0.2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 x14ac:dyDescent="0.2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 x14ac:dyDescent="0.2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 x14ac:dyDescent="0.2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 x14ac:dyDescent="0.2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 x14ac:dyDescent="0.2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 x14ac:dyDescent="0.2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 x14ac:dyDescent="0.2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 x14ac:dyDescent="0.2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 x14ac:dyDescent="0.2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 x14ac:dyDescent="0.2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 x14ac:dyDescent="0.2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 x14ac:dyDescent="0.2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 x14ac:dyDescent="0.2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 x14ac:dyDescent="0.2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 x14ac:dyDescent="0.2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 x14ac:dyDescent="0.2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 x14ac:dyDescent="0.2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 x14ac:dyDescent="0.2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 x14ac:dyDescent="0.2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 x14ac:dyDescent="0.2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 x14ac:dyDescent="0.2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 x14ac:dyDescent="0.2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 x14ac:dyDescent="0.2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 x14ac:dyDescent="0.2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 x14ac:dyDescent="0.2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 x14ac:dyDescent="0.2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 x14ac:dyDescent="0.2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 x14ac:dyDescent="0.2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 x14ac:dyDescent="0.2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 x14ac:dyDescent="0.2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 x14ac:dyDescent="0.2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 x14ac:dyDescent="0.2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 x14ac:dyDescent="0.2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 x14ac:dyDescent="0.2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 x14ac:dyDescent="0.2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 x14ac:dyDescent="0.2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 x14ac:dyDescent="0.2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 x14ac:dyDescent="0.2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 x14ac:dyDescent="0.2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 x14ac:dyDescent="0.2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 x14ac:dyDescent="0.2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 x14ac:dyDescent="0.2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 x14ac:dyDescent="0.2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 x14ac:dyDescent="0.2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 x14ac:dyDescent="0.2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 x14ac:dyDescent="0.2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 x14ac:dyDescent="0.2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 x14ac:dyDescent="0.2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 x14ac:dyDescent="0.2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 x14ac:dyDescent="0.2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 x14ac:dyDescent="0.2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 x14ac:dyDescent="0.2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 x14ac:dyDescent="0.2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 x14ac:dyDescent="0.2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 x14ac:dyDescent="0.2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 x14ac:dyDescent="0.2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 x14ac:dyDescent="0.2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 x14ac:dyDescent="0.2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 x14ac:dyDescent="0.2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 x14ac:dyDescent="0.2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 x14ac:dyDescent="0.2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 x14ac:dyDescent="0.2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 x14ac:dyDescent="0.2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 x14ac:dyDescent="0.2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 x14ac:dyDescent="0.2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 x14ac:dyDescent="0.2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 x14ac:dyDescent="0.2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 x14ac:dyDescent="0.2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 x14ac:dyDescent="0.2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 x14ac:dyDescent="0.2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 x14ac:dyDescent="0.2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 x14ac:dyDescent="0.2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 x14ac:dyDescent="0.2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 x14ac:dyDescent="0.2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 x14ac:dyDescent="0.2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 x14ac:dyDescent="0.2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 x14ac:dyDescent="0.2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 x14ac:dyDescent="0.2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 x14ac:dyDescent="0.2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 x14ac:dyDescent="0.2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 x14ac:dyDescent="0.2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 x14ac:dyDescent="0.2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 x14ac:dyDescent="0.2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 x14ac:dyDescent="0.2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 x14ac:dyDescent="0.2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 x14ac:dyDescent="0.2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 x14ac:dyDescent="0.2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 x14ac:dyDescent="0.2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 x14ac:dyDescent="0.2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 x14ac:dyDescent="0.2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 x14ac:dyDescent="0.2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 x14ac:dyDescent="0.2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 x14ac:dyDescent="0.2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 x14ac:dyDescent="0.2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 x14ac:dyDescent="0.2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 x14ac:dyDescent="0.2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 x14ac:dyDescent="0.2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 x14ac:dyDescent="0.2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 x14ac:dyDescent="0.2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 x14ac:dyDescent="0.2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 x14ac:dyDescent="0.2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 x14ac:dyDescent="0.2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 x14ac:dyDescent="0.2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 x14ac:dyDescent="0.2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 x14ac:dyDescent="0.2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 x14ac:dyDescent="0.2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 x14ac:dyDescent="0.2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 x14ac:dyDescent="0.2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 x14ac:dyDescent="0.2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 x14ac:dyDescent="0.2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 x14ac:dyDescent="0.2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 x14ac:dyDescent="0.2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 x14ac:dyDescent="0.2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 x14ac:dyDescent="0.2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 x14ac:dyDescent="0.2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 x14ac:dyDescent="0.2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 x14ac:dyDescent="0.2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 x14ac:dyDescent="0.2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 x14ac:dyDescent="0.2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 x14ac:dyDescent="0.2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 x14ac:dyDescent="0.2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 x14ac:dyDescent="0.2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 x14ac:dyDescent="0.2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 x14ac:dyDescent="0.2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 x14ac:dyDescent="0.2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 x14ac:dyDescent="0.2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 x14ac:dyDescent="0.2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 x14ac:dyDescent="0.2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 x14ac:dyDescent="0.2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 x14ac:dyDescent="0.2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 x14ac:dyDescent="0.2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 x14ac:dyDescent="0.2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 x14ac:dyDescent="0.2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 x14ac:dyDescent="0.2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 x14ac:dyDescent="0.2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 x14ac:dyDescent="0.2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 x14ac:dyDescent="0.2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 x14ac:dyDescent="0.2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 x14ac:dyDescent="0.2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 x14ac:dyDescent="0.2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 x14ac:dyDescent="0.2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 x14ac:dyDescent="0.2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 x14ac:dyDescent="0.2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 x14ac:dyDescent="0.2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 x14ac:dyDescent="0.2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 x14ac:dyDescent="0.2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 x14ac:dyDescent="0.2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 x14ac:dyDescent="0.2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 x14ac:dyDescent="0.2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 x14ac:dyDescent="0.2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 x14ac:dyDescent="0.2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 x14ac:dyDescent="0.2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 x14ac:dyDescent="0.2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 x14ac:dyDescent="0.2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 x14ac:dyDescent="0.2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 x14ac:dyDescent="0.2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 x14ac:dyDescent="0.2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 x14ac:dyDescent="0.2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 x14ac:dyDescent="0.2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 x14ac:dyDescent="0.2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 x14ac:dyDescent="0.2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 x14ac:dyDescent="0.2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 x14ac:dyDescent="0.2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 x14ac:dyDescent="0.2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 x14ac:dyDescent="0.2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 x14ac:dyDescent="0.2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 x14ac:dyDescent="0.2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 x14ac:dyDescent="0.2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 x14ac:dyDescent="0.2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 x14ac:dyDescent="0.2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 x14ac:dyDescent="0.2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 x14ac:dyDescent="0.2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 x14ac:dyDescent="0.2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 x14ac:dyDescent="0.2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 x14ac:dyDescent="0.2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 x14ac:dyDescent="0.2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 x14ac:dyDescent="0.2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 x14ac:dyDescent="0.2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 x14ac:dyDescent="0.2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 x14ac:dyDescent="0.2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 x14ac:dyDescent="0.2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 x14ac:dyDescent="0.2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 x14ac:dyDescent="0.2">
      <c r="A205" s="5">
        <v>41183</v>
      </c>
      <c r="B205" s="6">
        <f>IF(INDEX('[1]indices adj'!GW$100:$IT$100,ROWS(A$1:A1))=0," ",INDEX('[1]indices adj'!GW$100:$IT$100,ROWS(A$1:A1)))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adj'!GW$103:$IT$103,ROWS(A$1:A1))=0," ",INDEX('[1]indices adj'!GW$103:$IT$103,ROWS(A$1:A1)))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adj'!GW$106:$IT$106,ROWS(A$1:A1))=0," ",INDEX('[1]indices adj'!GW$106:$IT$106,ROWS(A$1:A1)))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 x14ac:dyDescent="0.2">
      <c r="A206" s="5">
        <v>41214</v>
      </c>
      <c r="B206" s="6">
        <f>IF(INDEX('[1]indices adj'!GW$100:$IT$100,ROWS(A$1:A2))=0," ",INDEX('[1]indices adj'!GW$100:$IT$100,ROWS(A$1:A2)))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adj'!GW$103:$IT$103,ROWS(A$1:A2))=0," ",INDEX('[1]indices adj'!GW$103:$IT$103,ROWS(A$1:A2)))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adj'!GW$106:$IT$106,ROWS(A$1:A2))=0," ",INDEX('[1]indices adj'!GW$106:$IT$106,ROWS(A$1:A2)))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 x14ac:dyDescent="0.2">
      <c r="A207" s="5">
        <v>41244</v>
      </c>
      <c r="B207" s="6">
        <f>IF(INDEX('[1]indices adj'!GW$100:$IT$100,ROWS(A$1:A3))=0," ",INDEX('[1]indices adj'!GW$100:$IT$100,ROWS(A$1:A3)))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adj'!GW$103:$IT$103,ROWS(A$1:A3))=0," ",INDEX('[1]indices adj'!GW$103:$IT$103,ROWS(A$1:A3)))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adj'!GW$106:$IT$106,ROWS(A$1:A3))=0," ",INDEX('[1]indices adj'!GW$106:$IT$106,ROWS(A$1:A3)))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 x14ac:dyDescent="0.2">
      <c r="A208" s="5">
        <v>41275</v>
      </c>
      <c r="B208" s="6">
        <f>IF(INDEX('[1]indices adj'!GW$100:$IT$100,ROWS(A$1:A4))=0," ",INDEX('[1]indices adj'!GW$100:$IT$100,ROWS(A$1:A4)))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adj'!GW$103:$IT$103,ROWS(A$1:A4))=0," ",INDEX('[1]indices adj'!GW$103:$IT$103,ROWS(A$1:A4)))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adj'!GW$106:$IT$106,ROWS(A$1:A4))=0," ",INDEX('[1]indices adj'!GW$106:$IT$106,ROWS(A$1:A4)))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 x14ac:dyDescent="0.2">
      <c r="A209" s="5">
        <v>41306</v>
      </c>
      <c r="B209" s="6">
        <f>IF(INDEX('[1]indices adj'!GW$100:$IT$100,ROWS(A$1:A5))=0," ",INDEX('[1]indices adj'!GW$100:$IT$100,ROWS(A$1:A5)))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adj'!GW$103:$IT$103,ROWS(A$1:A5))=0," ",INDEX('[1]indices adj'!GW$103:$IT$103,ROWS(A$1:A5)))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adj'!GW$106:$IT$106,ROWS(A$1:A5))=0," ",INDEX('[1]indices adj'!GW$106:$IT$106,ROWS(A$1:A5)))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 x14ac:dyDescent="0.2">
      <c r="A210" s="5">
        <v>41334</v>
      </c>
      <c r="B210" s="6">
        <f>IF(INDEX('[1]indices adj'!GW$100:$IT$100,ROWS(A$1:A6))=0," ",INDEX('[1]indices adj'!GW$100:$IT$100,ROWS(A$1:A6)))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adj'!GW$103:$IT$103,ROWS(A$1:A6))=0," ",INDEX('[1]indices adj'!GW$103:$IT$103,ROWS(A$1:A6)))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adj'!GW$106:$IT$106,ROWS(A$1:A6))=0," ",INDEX('[1]indices adj'!GW$106:$IT$106,ROWS(A$1:A6)))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 x14ac:dyDescent="0.2">
      <c r="A211" s="5">
        <v>41365</v>
      </c>
      <c r="B211" s="6">
        <f>IF(INDEX('[1]indices adj'!GW$100:$IT$100,ROWS(A$1:A7))=0," ",INDEX('[1]indices adj'!GW$100:$IT$100,ROWS(A$1:A7)))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adj'!GW$103:$IT$103,ROWS(A$1:A7))=0," ",INDEX('[1]indices adj'!GW$103:$IT$103,ROWS(A$1:A7)))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adj'!GW$106:$IT$106,ROWS(A$1:A7))=0," ",INDEX('[1]indices adj'!GW$106:$IT$106,ROWS(A$1:A7)))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 x14ac:dyDescent="0.2">
      <c r="A212" s="5">
        <v>41395</v>
      </c>
      <c r="B212" s="6">
        <f>IF(INDEX('[1]indices adj'!GW$100:$IT$100,ROWS(A$1:A8))=0," ",INDEX('[1]indices adj'!GW$100:$IT$100,ROWS(A$1:A8)))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adj'!GW$103:$IT$103,ROWS(A$1:A8))=0," ",INDEX('[1]indices adj'!GW$103:$IT$103,ROWS(A$1:A8)))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adj'!GW$106:$IT$106,ROWS(A$1:A8))=0," ",INDEX('[1]indices adj'!GW$106:$IT$106,ROWS(A$1:A8)))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 x14ac:dyDescent="0.2">
      <c r="A213" s="5">
        <v>41426</v>
      </c>
      <c r="B213" s="6">
        <f>IF(INDEX('[1]indices adj'!GW$100:$IT$100,ROWS(A$1:A9))=0," ",INDEX('[1]indices adj'!GW$100:$IT$100,ROWS(A$1:A9)))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adj'!GW$103:$IT$103,ROWS(A$1:A9))=0," ",INDEX('[1]indices adj'!GW$103:$IT$103,ROWS(A$1:A9)))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adj'!GW$106:$IT$106,ROWS(A$1:A9))=0," ",INDEX('[1]indices adj'!GW$106:$IT$106,ROWS(A$1:A9)))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 x14ac:dyDescent="0.2">
      <c r="A214" s="5">
        <v>41456</v>
      </c>
      <c r="B214" s="6">
        <f>IF(INDEX('[1]indices adj'!GW$100:$IT$100,ROWS(A$1:A10))=0," ",INDEX('[1]indices adj'!GW$100:$IT$100,ROWS(A$1:A10)))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adj'!GW$103:$IT$103,ROWS(A$1:A10))=0," ",INDEX('[1]indices adj'!GW$103:$IT$103,ROWS(A$1:A10)))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adj'!GW$106:$IT$106,ROWS(A$1:A10))=0," ",INDEX('[1]indices adj'!GW$106:$IT$106,ROWS(A$1:A10)))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 x14ac:dyDescent="0.2">
      <c r="A215" s="5">
        <v>41487</v>
      </c>
      <c r="B215" s="6">
        <f>IF(INDEX('[1]indices adj'!GW$100:$IT$100,ROWS(A$1:A11))=0," ",INDEX('[1]indices adj'!GW$100:$IT$100,ROWS(A$1:A11)))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adj'!GW$103:$IT$103,ROWS(A$1:A11))=0," ",INDEX('[1]indices adj'!GW$103:$IT$103,ROWS(A$1:A11)))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adj'!GW$106:$IT$106,ROWS(A$1:A11))=0," ",INDEX('[1]indices adj'!GW$106:$IT$106,ROWS(A$1:A11)))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 x14ac:dyDescent="0.2">
      <c r="A216" s="5">
        <v>41518</v>
      </c>
      <c r="B216" s="6">
        <f>IF(INDEX('[1]indices adj'!GW$100:$IT$100,ROWS(A$1:A12))=0," ",INDEX('[1]indices adj'!GW$100:$IT$100,ROWS(A$1:A12)))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adj'!GW$103:$IT$103,ROWS(A$1:A12))=0," ",INDEX('[1]indices adj'!GW$103:$IT$103,ROWS(A$1:A12)))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adj'!GW$106:$IT$106,ROWS(A$1:A12))=0," ",INDEX('[1]indices adj'!GW$106:$IT$106,ROWS(A$1:A12)))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 x14ac:dyDescent="0.2">
      <c r="A217" s="5">
        <v>41548</v>
      </c>
      <c r="B217" s="6">
        <f>IF(INDEX('[1]indices adj'!GW$100:$IT$100,ROWS(A$1:A13))=0," ",INDEX('[1]indices adj'!GW$100:$IT$100,ROWS(A$1:A13)))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adj'!GW$103:$IT$103,ROWS(A$1:A13))=0," ",INDEX('[1]indices adj'!GW$103:$IT$103,ROWS(A$1:A13)))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adj'!GW$106:$IT$106,ROWS(A$1:A13))=0," ",INDEX('[1]indices adj'!GW$106:$IT$106,ROWS(A$1:A13)))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 x14ac:dyDescent="0.2">
      <c r="A218" s="5">
        <v>41579</v>
      </c>
      <c r="B218" s="6">
        <f>IF(INDEX('[1]indices adj'!GW$100:$IT$100,ROWS(A$1:A14))=0," ",INDEX('[1]indices adj'!GW$100:$IT$100,ROWS(A$1:A14)))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adj'!GW$103:$IT$103,ROWS(A$1:A14))=0," ",INDEX('[1]indices adj'!GW$103:$IT$103,ROWS(A$1:A14)))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adj'!GW$106:$IT$106,ROWS(A$1:A14))=0," ",INDEX('[1]indices adj'!GW$106:$IT$106,ROWS(A$1:A14)))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 x14ac:dyDescent="0.2">
      <c r="A219" s="5">
        <v>41609</v>
      </c>
      <c r="B219" s="6">
        <f>IF(INDEX('[1]indices adj'!GW$100:$IT$100,ROWS(A$1:A15))=0," ",INDEX('[1]indices adj'!GW$100:$IT$100,ROWS(A$1:A15)))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adj'!GW$103:$IT$103,ROWS(A$1:A15))=0," ",INDEX('[1]indices adj'!GW$103:$IT$103,ROWS(A$1:A15)))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adj'!GW$106:$IT$106,ROWS(A$1:A15))=0," ",INDEX('[1]indices adj'!GW$106:$IT$106,ROWS(A$1:A15)))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 x14ac:dyDescent="0.2">
      <c r="A220" s="5">
        <v>41640</v>
      </c>
      <c r="B220" s="6">
        <f>IF(INDEX('[1]indices adj'!GW$100:$IT$100,ROWS(A$1:A16))=0," ",INDEX('[1]indices adj'!GW$100:$IT$100,ROWS(A$1:A16)))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adj'!GW$103:$IT$103,ROWS(A$1:A16))=0," ",INDEX('[1]indices adj'!GW$103:$IT$103,ROWS(A$1:A16)))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adj'!GW$106:$IT$106,ROWS(A$1:A16))=0," ",INDEX('[1]indices adj'!GW$106:$IT$106,ROWS(A$1:A16)))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 x14ac:dyDescent="0.2">
      <c r="A221" s="5">
        <v>41671</v>
      </c>
      <c r="B221" s="6">
        <f>IF(INDEX('[1]indices adj'!GW$100:$IT$100,ROWS(A$1:A17))=0," ",INDEX('[1]indices adj'!GW$100:$IT$100,ROWS(A$1:A17)))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adj'!GW$103:$IT$103,ROWS(A$1:A17))=0," ",INDEX('[1]indices adj'!GW$103:$IT$103,ROWS(A$1:A17)))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adj'!GW$106:$IT$106,ROWS(A$1:A17))=0," ",INDEX('[1]indices adj'!GW$106:$IT$106,ROWS(A$1:A17)))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 x14ac:dyDescent="0.2">
      <c r="A222" s="5">
        <v>41699</v>
      </c>
      <c r="B222" s="6">
        <f>IF(INDEX('[1]indices adj'!GW$100:$IT$100,ROWS(A$1:A18))=0," ",INDEX('[1]indices adj'!GW$100:$IT$100,ROWS(A$1:A18)))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adj'!GW$103:$IT$103,ROWS(A$1:A18))=0," ",INDEX('[1]indices adj'!GW$103:$IT$103,ROWS(A$1:A18)))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adj'!GW$106:$IT$106,ROWS(A$1:A18))=0," ",INDEX('[1]indices adj'!GW$106:$IT$106,ROWS(A$1:A18)))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 x14ac:dyDescent="0.2">
      <c r="A223" s="5">
        <v>41730</v>
      </c>
      <c r="B223" s="6">
        <f>IF(INDEX('[1]indices adj'!GW$100:$IT$100,ROWS(A$1:A19))=0," ",INDEX('[1]indices adj'!GW$100:$IT$100,ROWS(A$1:A19)))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adj'!GW$103:$IT$103,ROWS(A$1:A19))=0," ",INDEX('[1]indices adj'!GW$103:$IT$103,ROWS(A$1:A19)))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adj'!GW$106:$IT$106,ROWS(A$1:A19))=0," ",INDEX('[1]indices adj'!GW$106:$IT$106,ROWS(A$1:A19)))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 x14ac:dyDescent="0.2">
      <c r="A224" s="5">
        <v>41760</v>
      </c>
      <c r="B224" s="6">
        <f>IF(INDEX('[1]indices adj'!GW$100:$IT$100,ROWS(A$1:A20))=0," ",INDEX('[1]indices adj'!GW$100:$IT$100,ROWS(A$1:A20)))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adj'!GW$103:$IT$103,ROWS(A$1:A20))=0," ",INDEX('[1]indices adj'!GW$103:$IT$103,ROWS(A$1:A20)))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adj'!GW$106:$IT$106,ROWS(A$1:A20))=0," ",INDEX('[1]indices adj'!GW$106:$IT$106,ROWS(A$1:A20)))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 x14ac:dyDescent="0.2">
      <c r="A225" s="5">
        <v>41791</v>
      </c>
      <c r="B225" s="6">
        <f>IF(INDEX('[1]indices adj'!GW$100:$IT$100,ROWS(A$1:A21))=0," ",INDEX('[1]indices adj'!GW$100:$IT$100,ROWS(A$1:A21)))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adj'!GW$103:$IT$103,ROWS(A$1:A21))=0," ",INDEX('[1]indices adj'!GW$103:$IT$103,ROWS(A$1:A21)))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adj'!GW$106:$IT$106,ROWS(A$1:A21))=0," ",INDEX('[1]indices adj'!GW$106:$IT$106,ROWS(A$1:A21)))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 x14ac:dyDescent="0.2">
      <c r="A226" s="5">
        <v>41821</v>
      </c>
      <c r="B226" s="6">
        <f>IF(INDEX('[1]indices adj'!GW$100:$IT$100,ROWS(A$1:A22))=0," ",INDEX('[1]indices adj'!GW$100:$IT$100,ROWS(A$1:A22)))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adj'!GW$103:$IT$103,ROWS(A$1:A22))=0," ",INDEX('[1]indices adj'!GW$103:$IT$103,ROWS(A$1:A22)))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adj'!GW$106:$IT$106,ROWS(A$1:A22))=0," ",INDEX('[1]indices adj'!GW$106:$IT$106,ROWS(A$1:A22)))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 x14ac:dyDescent="0.2">
      <c r="A227" s="5">
        <v>41852</v>
      </c>
      <c r="B227" s="6">
        <f>IF(INDEX('[1]indices adj'!GW$100:$IT$100,ROWS(A$1:A23))=0," ",INDEX('[1]indices adj'!GW$100:$IT$100,ROWS(A$1:A23)))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adj'!GW$103:$IT$103,ROWS(A$1:A23))=0," ",INDEX('[1]indices adj'!GW$103:$IT$103,ROWS(A$1:A23)))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adj'!GW$106:$IT$106,ROWS(A$1:A23))=0," ",INDEX('[1]indices adj'!GW$106:$IT$106,ROWS(A$1:A23)))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 x14ac:dyDescent="0.2">
      <c r="A228" s="5">
        <v>41883</v>
      </c>
      <c r="B228" s="6">
        <f>IF(INDEX('[1]indices adj'!GW$100:$IT$100,ROWS(A$1:A24))=0," ",INDEX('[1]indices adj'!GW$100:$IT$100,ROWS(A$1:A24)))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adj'!GW$103:$IT$103,ROWS(A$1:A24))=0," ",INDEX('[1]indices adj'!GW$103:$IT$103,ROWS(A$1:A24)))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adj'!GW$106:$IT$106,ROWS(A$1:A24))=0," ",INDEX('[1]indices adj'!GW$106:$IT$106,ROWS(A$1:A24)))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 x14ac:dyDescent="0.2">
      <c r="A229" s="5">
        <v>41913</v>
      </c>
      <c r="B229" s="6">
        <f>IF(INDEX('[1]indices adj'!GW$100:$IT$100,ROWS(A$1:A25))=0," ",INDEX('[1]indices adj'!GW$100:$IT$100,ROWS(A$1:A25)))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adj'!GW$103:$IT$103,ROWS(A$1:A25))=0," ",INDEX('[1]indices adj'!GW$103:$IT$103,ROWS(A$1:A25)))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adj'!GW$106:$IT$106,ROWS(A$1:A25))=0," ",INDEX('[1]indices adj'!GW$106:$IT$106,ROWS(A$1:A25)))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 x14ac:dyDescent="0.2">
      <c r="A230" s="5">
        <v>41944</v>
      </c>
      <c r="B230" s="6">
        <f>IF(INDEX('[1]indices adj'!GW$100:$IT$100,ROWS(A$1:A26))=0," ",INDEX('[1]indices adj'!GW$100:$IT$100,ROWS(A$1:A26)))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adj'!GW$103:$IT$103,ROWS(A$1:A26))=0," ",INDEX('[1]indices adj'!GW$103:$IT$103,ROWS(A$1:A26)))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adj'!GW$106:$IT$106,ROWS(A$1:A26))=0," ",INDEX('[1]indices adj'!GW$106:$IT$106,ROWS(A$1:A26)))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 x14ac:dyDescent="0.2">
      <c r="A231" s="5">
        <v>41974</v>
      </c>
      <c r="B231" s="6">
        <f>IF(INDEX('[1]indices adj'!GW$100:$IT$100,ROWS(A$1:A27))=0," ",INDEX('[1]indices adj'!GW$100:$IT$100,ROWS(A$1:A27)))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adj'!GW$103:$IT$103,ROWS(A$1:A27))=0," ",INDEX('[1]indices adj'!GW$103:$IT$103,ROWS(A$1:A27)))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adj'!GW$106:$IT$106,ROWS(A$1:A27))=0," ",INDEX('[1]indices adj'!GW$106:$IT$106,ROWS(A$1:A27)))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 x14ac:dyDescent="0.2">
      <c r="A232" s="5">
        <v>42005</v>
      </c>
      <c r="B232" s="6">
        <f>IF(INDEX('[1]indices adj'!GW$100:$IT$100,ROWS(A$1:A28))=0," ",INDEX('[1]indices adj'!GW$100:$IT$100,ROWS(A$1:A28)))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adj'!GW$103:$IT$103,ROWS(A$1:A28))=0," ",INDEX('[1]indices adj'!GW$103:$IT$103,ROWS(A$1:A28)))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adj'!GW$106:$IT$106,ROWS(A$1:A28))=0," ",INDEX('[1]indices adj'!GW$106:$IT$106,ROWS(A$1:A28)))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 x14ac:dyDescent="0.2">
      <c r="A233" s="5">
        <v>42036</v>
      </c>
      <c r="B233" s="6">
        <f>IF(INDEX('[1]indices adj'!GW$100:$IT$100,ROWS(A$1:A29))=0," ",INDEX('[1]indices adj'!GW$100:$IT$100,ROWS(A$1:A29)))</f>
        <v>96.098265139674396</v>
      </c>
      <c r="C233" s="6">
        <f t="shared" ref="C233:C238" si="50">IF(B233=" "," ",(B233-B221))</f>
        <v>10.616925844809501</v>
      </c>
      <c r="D233" s="6">
        <f t="shared" ref="D233:D238" si="51">IF(B233=" "," ",(B233-B232))</f>
        <v>-5.0176783566697907</v>
      </c>
      <c r="E233" s="6">
        <f t="shared" ref="E233:E238" si="52">IF(B233=" "," ",AVERAGE(B231:B233))</f>
        <v>95.890219409564864</v>
      </c>
      <c r="G233" s="6">
        <f>IF(INDEX('[1]indices adj'!GW$103:$IT$103,ROWS(A$1:A29))=0," ",INDEX('[1]indices adj'!GW$103:$IT$103,ROWS(A$1:A29)))</f>
        <v>107.18270576171072</v>
      </c>
      <c r="H233" s="6">
        <f t="shared" ref="H233:H238" si="53">IF(G233=" "," ",(G233-G232))</f>
        <v>-5.6433834006617474</v>
      </c>
      <c r="I233" s="6">
        <f t="shared" ref="I233:I238" si="54">IF(G233=" "," ",AVERAGE(G231:G233))</f>
        <v>106.80900108430582</v>
      </c>
      <c r="K233" s="6">
        <f>IF(INDEX('[1]indices adj'!GW$106:$IT$106,ROWS(A$1:A29))=0," ",INDEX('[1]indices adj'!GW$106:$IT$106,ROWS(A$1:A29)))</f>
        <v>88.641523692452125</v>
      </c>
      <c r="L233" s="6">
        <f t="shared" ref="L233:L238" si="55">IF(K233=" "," ",(K233-K232))</f>
        <v>-4.5967531251344127</v>
      </c>
      <c r="M233" s="6">
        <f t="shared" ref="M233:M238" si="56">IF(K233=" "," ",AVERAGE(K231:K233))</f>
        <v>88.544920296739235</v>
      </c>
    </row>
    <row r="234" spans="1:13" ht="13.5" customHeight="1" x14ac:dyDescent="0.2">
      <c r="A234" s="5">
        <v>42064</v>
      </c>
      <c r="B234" s="6">
        <f>IF(INDEX('[1]indices adj'!GW$100:$IT$100,ROWS(A$1:A30))=0," ",INDEX('[1]indices adj'!GW$100:$IT$100,ROWS(A$1:A30)))</f>
        <v>97.82304905004618</v>
      </c>
      <c r="C234" s="6">
        <f t="shared" si="50"/>
        <v>14.760637897078496</v>
      </c>
      <c r="D234" s="6">
        <f t="shared" si="51"/>
        <v>1.7247839103717837</v>
      </c>
      <c r="E234" s="6">
        <f t="shared" si="52"/>
        <v>98.345752562021588</v>
      </c>
      <c r="G234" s="6">
        <f>IF(INDEX('[1]indices adj'!GW$103:$IT$103,ROWS(A$1:A30))=0," ",INDEX('[1]indices adj'!GW$103:$IT$103,ROWS(A$1:A30)))</f>
        <v>109.97306365529394</v>
      </c>
      <c r="H234" s="6">
        <f t="shared" si="53"/>
        <v>2.7903578935832201</v>
      </c>
      <c r="I234" s="6">
        <f t="shared" si="54"/>
        <v>109.99395285979237</v>
      </c>
      <c r="K234" s="6">
        <f>IF(INDEX('[1]indices adj'!GW$106:$IT$106,ROWS(A$1:A30))=0," ",INDEX('[1]indices adj'!GW$106:$IT$106,ROWS(A$1:A30)))</f>
        <v>89.649473081657533</v>
      </c>
      <c r="L234" s="6">
        <f t="shared" si="55"/>
        <v>1.0079493892054074</v>
      </c>
      <c r="M234" s="6">
        <f t="shared" si="56"/>
        <v>90.509757863898741</v>
      </c>
    </row>
    <row r="235" spans="1:13" ht="13.5" customHeight="1" x14ac:dyDescent="0.2">
      <c r="A235" s="5">
        <v>42095</v>
      </c>
      <c r="B235" s="6">
        <f>IF(INDEX('[1]indices adj'!GW$100:$IT$100,ROWS(A$1:A31))=0," ",INDEX('[1]indices adj'!GW$100:$IT$100,ROWS(A$1:A31)))</f>
        <v>98.737351390099519</v>
      </c>
      <c r="C235" s="6">
        <f t="shared" si="50"/>
        <v>11.511770274961819</v>
      </c>
      <c r="D235" s="6">
        <f t="shared" si="51"/>
        <v>0.91430234005333944</v>
      </c>
      <c r="E235" s="6">
        <f t="shared" si="52"/>
        <v>97.552888526606694</v>
      </c>
      <c r="G235" s="6">
        <f>IF(INDEX('[1]indices adj'!GW$103:$IT$103,ROWS(A$1:A31))=0," ",INDEX('[1]indices adj'!GW$103:$IT$103,ROWS(A$1:A31)))</f>
        <v>108.99187628540695</v>
      </c>
      <c r="H235" s="6">
        <f t="shared" si="53"/>
        <v>-0.98118736988699595</v>
      </c>
      <c r="I235" s="6">
        <f t="shared" si="54"/>
        <v>108.71588190080386</v>
      </c>
      <c r="K235" s="6">
        <f>IF(INDEX('[1]indices adj'!GW$106:$IT$106,ROWS(A$1:A31))=0," ",INDEX('[1]indices adj'!GW$106:$IT$106,ROWS(A$1:A31)))</f>
        <v>91.838912089843333</v>
      </c>
      <c r="L235" s="6">
        <f t="shared" si="55"/>
        <v>2.1894390081858006</v>
      </c>
      <c r="M235" s="6">
        <f t="shared" si="56"/>
        <v>90.043302954650997</v>
      </c>
    </row>
    <row r="236" spans="1:13" ht="13.5" customHeight="1" x14ac:dyDescent="0.2">
      <c r="A236" s="5">
        <v>42125</v>
      </c>
      <c r="B236" s="6">
        <f>IF(INDEX('[1]indices adj'!GW$100:$IT$100,ROWS(A$1:A32))=0," ",INDEX('[1]indices adj'!GW$100:$IT$100,ROWS(A$1:A32)))</f>
        <v>98.455529036446961</v>
      </c>
      <c r="C236" s="6">
        <f t="shared" si="50"/>
        <v>19.069577807854841</v>
      </c>
      <c r="D236" s="6">
        <f t="shared" si="51"/>
        <v>-0.28182235365255792</v>
      </c>
      <c r="E236" s="6">
        <f t="shared" si="52"/>
        <v>98.338643158864215</v>
      </c>
      <c r="G236" s="6">
        <f>IF(INDEX('[1]indices adj'!GW$103:$IT$103,ROWS(A$1:A32))=0," ",INDEX('[1]indices adj'!GW$103:$IT$103,ROWS(A$1:A32)))</f>
        <v>107.74619705330726</v>
      </c>
      <c r="H236" s="6">
        <f t="shared" si="53"/>
        <v>-1.2456792320996897</v>
      </c>
      <c r="I236" s="6">
        <f t="shared" si="54"/>
        <v>108.90371233133605</v>
      </c>
      <c r="K236" s="6">
        <f>IF(INDEX('[1]indices adj'!GW$106:$IT$106,ROWS(A$1:A32))=0," ",INDEX('[1]indices adj'!GW$106:$IT$106,ROWS(A$1:A32)))</f>
        <v>92.20549697474992</v>
      </c>
      <c r="L236" s="6">
        <f t="shared" si="55"/>
        <v>0.36658488490658669</v>
      </c>
      <c r="M236" s="6">
        <f t="shared" si="56"/>
        <v>91.231294048750257</v>
      </c>
    </row>
    <row r="237" spans="1:13" ht="13.5" customHeight="1" x14ac:dyDescent="0.2">
      <c r="A237" s="5">
        <v>42156</v>
      </c>
      <c r="B237" s="6">
        <f>IF(INDEX('[1]indices adj'!GW$100:$IT$100,ROWS(A$1:A33))=0," ",INDEX('[1]indices adj'!GW$100:$IT$100,ROWS(A$1:A33)))</f>
        <v>102.83870733800775</v>
      </c>
      <c r="C237" s="6">
        <f t="shared" si="50"/>
        <v>21.773110973429439</v>
      </c>
      <c r="D237" s="6">
        <f t="shared" si="51"/>
        <v>4.3831783015607897</v>
      </c>
      <c r="E237" s="6">
        <f t="shared" si="52"/>
        <v>100.01052925485141</v>
      </c>
      <c r="G237" s="6">
        <f>IF(INDEX('[1]indices adj'!GW$103:$IT$103,ROWS(A$1:A33))=0," ",INDEX('[1]indices adj'!GW$103:$IT$103,ROWS(A$1:A33)))</f>
        <v>113.87937929080985</v>
      </c>
      <c r="H237" s="6">
        <f t="shared" si="53"/>
        <v>6.1331822375025951</v>
      </c>
      <c r="I237" s="6">
        <f t="shared" si="54"/>
        <v>110.20581754317469</v>
      </c>
      <c r="K237" s="6">
        <f>IF(INDEX('[1]indices adj'!GW$106:$IT$106,ROWS(A$1:A33))=0," ",INDEX('[1]indices adj'!GW$106:$IT$106,ROWS(A$1:A33)))</f>
        <v>95.411410015310807</v>
      </c>
      <c r="L237" s="6">
        <f t="shared" si="55"/>
        <v>3.2059130405608869</v>
      </c>
      <c r="M237" s="6">
        <f t="shared" si="56"/>
        <v>93.151939693301358</v>
      </c>
    </row>
    <row r="238" spans="1:13" ht="13.5" customHeight="1" x14ac:dyDescent="0.2">
      <c r="A238" s="5">
        <v>42186</v>
      </c>
      <c r="B238" s="6">
        <f>IF(INDEX('[1]indices adj'!GW$100:$IT$100,ROWS(A$1:A34))=0," ",INDEX('[1]indices adj'!GW$100:$IT$100,ROWS(A$1:A34)))</f>
        <v>99.684797194113969</v>
      </c>
      <c r="C238" s="6">
        <f t="shared" si="50"/>
        <v>10.306850109151469</v>
      </c>
      <c r="D238" s="6">
        <f t="shared" si="51"/>
        <v>-3.153910143893782</v>
      </c>
      <c r="E238" s="6">
        <f t="shared" si="52"/>
        <v>100.32634452285623</v>
      </c>
      <c r="G238" s="6">
        <f>IF(INDEX('[1]indices adj'!GW$103:$IT$103,ROWS(A$1:A34))=0," ",INDEX('[1]indices adj'!GW$103:$IT$103,ROWS(A$1:A34)))</f>
        <v>107.97530651037626</v>
      </c>
      <c r="H238" s="6">
        <f t="shared" si="53"/>
        <v>-5.9040727804335944</v>
      </c>
      <c r="I238" s="6">
        <f t="shared" si="54"/>
        <v>109.86696095149779</v>
      </c>
      <c r="K238" s="6">
        <f>IF(INDEX('[1]indices adj'!GW$106:$IT$106,ROWS(A$1:A34))=0," ",INDEX('[1]indices adj'!GW$106:$IT$106,ROWS(A$1:A34)))</f>
        <v>94.107593386981421</v>
      </c>
      <c r="L238" s="6">
        <f t="shared" si="55"/>
        <v>-1.3038166283293862</v>
      </c>
      <c r="M238" s="6">
        <f t="shared" si="56"/>
        <v>93.908166792347387</v>
      </c>
    </row>
    <row r="239" spans="1:13" ht="13.5" customHeight="1" x14ac:dyDescent="0.2">
      <c r="A239" s="5">
        <v>42217</v>
      </c>
      <c r="B239" s="6">
        <f>IF(INDEX('[1]indices adj'!GW$100:$IT$100,ROWS(A$1:A35))=0," ",INDEX('[1]indices adj'!GW$100:$IT$100,ROWS(A$1:A35)))</f>
        <v>101.13628149583013</v>
      </c>
      <c r="C239" s="6">
        <f t="shared" ref="C239:C245" si="57">IF(B239=" "," ",(B239-B227))</f>
        <v>14.021437098448828</v>
      </c>
      <c r="D239" s="6">
        <f t="shared" ref="D239:D244" si="58">IF(B239=" "," ",(B239-B238))</f>
        <v>1.4514843017161638</v>
      </c>
      <c r="E239" s="6">
        <f t="shared" ref="E239:E244" si="59">IF(B239=" "," ",AVERAGE(B237:B239))</f>
        <v>101.21992867598395</v>
      </c>
      <c r="G239" s="6">
        <f>IF(INDEX('[1]indices adj'!GW$103:$IT$103,ROWS(A$1:A35))=0," ",INDEX('[1]indices adj'!GW$103:$IT$103,ROWS(A$1:A35)))</f>
        <v>112.63590170095353</v>
      </c>
      <c r="H239" s="6">
        <f t="shared" ref="H239:H245" si="60">IF(G239=" "," ",(G239-G238))</f>
        <v>4.6605951905772685</v>
      </c>
      <c r="I239" s="6">
        <f t="shared" ref="I239:I244" si="61">IF(G239=" "," ",AVERAGE(G237:G239))</f>
        <v>111.49686250071322</v>
      </c>
      <c r="K239" s="6">
        <f>IF(INDEX('[1]indices adj'!GW$106:$IT$106,ROWS(A$1:A35))=0," ",INDEX('[1]indices adj'!GW$106:$IT$106,ROWS(A$1:A35)))</f>
        <v>93.400239819501962</v>
      </c>
      <c r="L239" s="6">
        <f t="shared" ref="L239:L245" si="62">IF(K239=" "," ",(K239-K238))</f>
        <v>-0.70735356747945843</v>
      </c>
      <c r="M239" s="6">
        <f t="shared" ref="M239:M244" si="63">IF(K239=" "," ",AVERAGE(K237:K239))</f>
        <v>94.306414407264739</v>
      </c>
    </row>
    <row r="240" spans="1:13" x14ac:dyDescent="0.2">
      <c r="A240" s="5">
        <v>42248</v>
      </c>
      <c r="B240" s="6">
        <f>IF(INDEX('[1]indices adj'!GW$100:$IT$100,ROWS(A$1:A36))=0," ",INDEX('[1]indices adj'!GW$100:$IT$100,ROWS(A$1:A36)))</f>
        <v>100.64773166184344</v>
      </c>
      <c r="C240" s="6">
        <f t="shared" si="57"/>
        <v>7.8611726283307632</v>
      </c>
      <c r="D240" s="6">
        <f t="shared" si="58"/>
        <v>-0.4885498339866956</v>
      </c>
      <c r="E240" s="6">
        <f t="shared" si="59"/>
        <v>100.48960345059584</v>
      </c>
      <c r="G240" s="6">
        <f>IF(INDEX('[1]indices adj'!GW$103:$IT$103,ROWS(A$1:A36))=0," ",INDEX('[1]indices adj'!GW$103:$IT$103,ROWS(A$1:A36)))</f>
        <v>112.45907671393947</v>
      </c>
      <c r="H240" s="6">
        <f t="shared" si="60"/>
        <v>-0.17682498701405791</v>
      </c>
      <c r="I240" s="6">
        <f t="shared" si="61"/>
        <v>111.02342830842308</v>
      </c>
      <c r="K240" s="6">
        <f>IF(INDEX('[1]indices adj'!GW$106:$IT$106,ROWS(A$1:A36))=0," ",INDEX('[1]indices adj'!GW$106:$IT$106,ROWS(A$1:A36)))</f>
        <v>92.701985980973177</v>
      </c>
      <c r="L240" s="6">
        <f t="shared" si="62"/>
        <v>-0.69825383852878531</v>
      </c>
      <c r="M240" s="6">
        <f t="shared" si="63"/>
        <v>93.403273062485525</v>
      </c>
    </row>
    <row r="241" spans="1:13" x14ac:dyDescent="0.2">
      <c r="A241" s="5">
        <v>42278</v>
      </c>
      <c r="B241" s="6">
        <f>IF(INDEX('[1]indices adj'!GW$100:$IT$100,ROWS(A$1:A37))=0," ",INDEX('[1]indices adj'!GW$100:$IT$100,ROWS(A$1:A37)))</f>
        <v>101.26422353455295</v>
      </c>
      <c r="C241" s="6">
        <f t="shared" si="57"/>
        <v>15.73352078611417</v>
      </c>
      <c r="D241" s="6">
        <f t="shared" si="58"/>
        <v>0.616491872709517</v>
      </c>
      <c r="E241" s="6">
        <f t="shared" si="59"/>
        <v>101.01607889740883</v>
      </c>
      <c r="G241" s="6">
        <f>IF(INDEX('[1]indices adj'!GW$103:$IT$103,ROWS(A$1:A37))=0," ",INDEX('[1]indices adj'!GW$103:$IT$103,ROWS(A$1:A37)))</f>
        <v>111.15013668577826</v>
      </c>
      <c r="H241" s="6">
        <f t="shared" si="60"/>
        <v>-1.3089400281612029</v>
      </c>
      <c r="I241" s="6">
        <f t="shared" si="61"/>
        <v>112.08170503355707</v>
      </c>
      <c r="K241" s="6">
        <f>IF(INDEX('[1]indices adj'!GW$106:$IT$106,ROWS(A$1:A37))=0," ",INDEX('[1]indices adj'!GW$106:$IT$106,ROWS(A$1:A37)))</f>
        <v>94.613757277209345</v>
      </c>
      <c r="L241" s="6">
        <f t="shared" si="62"/>
        <v>1.9117712962361679</v>
      </c>
      <c r="M241" s="6">
        <f t="shared" si="63"/>
        <v>93.571994359228157</v>
      </c>
    </row>
    <row r="242" spans="1:13" x14ac:dyDescent="0.2">
      <c r="A242" s="5">
        <v>42309</v>
      </c>
      <c r="B242" s="6">
        <f>IF(INDEX('[1]indices adj'!GW$100:$IT$100,ROWS(A$1:A38))=0," ",INDEX('[1]indices adj'!GW$100:$IT$100,ROWS(A$1:A38)))</f>
        <v>103.10708529659827</v>
      </c>
      <c r="C242" s="6">
        <f t="shared" si="57"/>
        <v>17.762530079908146</v>
      </c>
      <c r="D242" s="6">
        <f t="shared" si="58"/>
        <v>1.8428617620453167</v>
      </c>
      <c r="E242" s="6">
        <f t="shared" si="59"/>
        <v>101.67301349766488</v>
      </c>
      <c r="G242" s="6">
        <f>IF(INDEX('[1]indices adj'!GW$103:$IT$103,ROWS(A$1:A38))=0," ",INDEX('[1]indices adj'!GW$103:$IT$103,ROWS(A$1:A38)))</f>
        <v>110.81149965342931</v>
      </c>
      <c r="H242" s="6">
        <f t="shared" si="60"/>
        <v>-0.33863703234895581</v>
      </c>
      <c r="I242" s="6">
        <f t="shared" si="61"/>
        <v>111.47357101771568</v>
      </c>
      <c r="K242" s="6">
        <f>IF(INDEX('[1]indices adj'!GW$106:$IT$106,ROWS(A$1:A38))=0," ",INDEX('[1]indices adj'!GW$106:$IT$106,ROWS(A$1:A38)))</f>
        <v>97.924160165767262</v>
      </c>
      <c r="L242" s="6">
        <f t="shared" si="62"/>
        <v>3.3104028885579169</v>
      </c>
      <c r="M242" s="6">
        <f t="shared" si="63"/>
        <v>95.079967807983266</v>
      </c>
    </row>
    <row r="243" spans="1:13" x14ac:dyDescent="0.2">
      <c r="A243" s="5">
        <v>42339</v>
      </c>
      <c r="B243" s="6">
        <f>IF(INDEX('[1]indices adj'!GW$100:$IT$100,ROWS(A$1:A39))=0," ",INDEX('[1]indices adj'!GW$100:$IT$100,ROWS(A$1:A39)))</f>
        <v>103.92864980468808</v>
      </c>
      <c r="C243" s="6">
        <f t="shared" si="57"/>
        <v>13.472200212012041</v>
      </c>
      <c r="D243" s="6">
        <f t="shared" si="58"/>
        <v>0.82156450808980708</v>
      </c>
      <c r="E243" s="6">
        <f t="shared" si="59"/>
        <v>102.7666528786131</v>
      </c>
      <c r="G243" s="6">
        <f>IF(INDEX('[1]indices adj'!GW$103:$IT$103,ROWS(A$1:A39))=0," ",INDEX('[1]indices adj'!GW$103:$IT$103,ROWS(A$1:A39)))</f>
        <v>112.90182343875357</v>
      </c>
      <c r="H243" s="6">
        <f t="shared" si="60"/>
        <v>2.0903237853242587</v>
      </c>
      <c r="I243" s="6">
        <f t="shared" si="61"/>
        <v>111.62115325932039</v>
      </c>
      <c r="K243" s="6">
        <f>IF(INDEX('[1]indices adj'!GW$106:$IT$106,ROWS(A$1:A39))=0," ",INDEX('[1]indices adj'!GW$106:$IT$106,ROWS(A$1:A39)))</f>
        <v>97.892203038286794</v>
      </c>
      <c r="L243" s="6">
        <f t="shared" si="62"/>
        <v>-3.1957127480467307E-2</v>
      </c>
      <c r="M243" s="6">
        <f t="shared" si="63"/>
        <v>96.810040160421138</v>
      </c>
    </row>
    <row r="244" spans="1:13" x14ac:dyDescent="0.2">
      <c r="A244" s="5">
        <v>42370</v>
      </c>
      <c r="B244" s="6">
        <f>IF(INDEX('[1]indices adj'!GW$100:$IT$100,ROWS(A$1:A40))=0," ",INDEX('[1]indices adj'!GW$100:$IT$100,ROWS(A$1:A40)))</f>
        <v>108.62196852037238</v>
      </c>
      <c r="C244" s="6">
        <f t="shared" si="57"/>
        <v>7.5060250240281903</v>
      </c>
      <c r="D244" s="6">
        <f t="shared" si="58"/>
        <v>4.693318715684299</v>
      </c>
      <c r="E244" s="6">
        <f t="shared" si="59"/>
        <v>105.2192345405529</v>
      </c>
      <c r="G244" s="6">
        <f>IF(INDEX('[1]indices adj'!GW$103:$IT$103,ROWS(A$1:A40))=0," ",INDEX('[1]indices adj'!GW$103:$IT$103,ROWS(A$1:A40)))</f>
        <v>121.39195680279138</v>
      </c>
      <c r="H244" s="6">
        <f t="shared" si="60"/>
        <v>8.4901333640378169</v>
      </c>
      <c r="I244" s="6">
        <f t="shared" si="61"/>
        <v>115.03509329832475</v>
      </c>
      <c r="K244" s="6">
        <f>IF(INDEX('[1]indices adj'!GW$106:$IT$106,ROWS(A$1:A40))=0," ",INDEX('[1]indices adj'!GW$106:$IT$106,ROWS(A$1:A40)))</f>
        <v>100.0313229340944</v>
      </c>
      <c r="L244" s="6">
        <f t="shared" si="62"/>
        <v>2.1391198958076103</v>
      </c>
      <c r="M244" s="6">
        <f t="shared" si="63"/>
        <v>98.61589537938282</v>
      </c>
    </row>
    <row r="245" spans="1:13" x14ac:dyDescent="0.2">
      <c r="A245" s="5">
        <v>42401</v>
      </c>
      <c r="B245" s="6">
        <f>IF(INDEX('[1]indices adj'!GW$100:$IT$100,ROWS(A$1:A41))=0," ",INDEX('[1]indices adj'!GW$100:$IT$100,ROWS(A$1:A41)))</f>
        <v>105.76080124838718</v>
      </c>
      <c r="C245" s="6">
        <f t="shared" si="57"/>
        <v>9.6625361087127857</v>
      </c>
      <c r="D245" s="6">
        <f t="shared" ref="D245" si="64">IF(B245=" "," ",(B245-B244))</f>
        <v>-2.8611672719851953</v>
      </c>
      <c r="E245" s="6">
        <f t="shared" ref="E245" si="65">IF(B245=" "," ",AVERAGE(B243:B245))</f>
        <v>106.10380652448254</v>
      </c>
      <c r="G245" s="6">
        <f>IF(INDEX('[1]indices adj'!GW$103:$IT$103,ROWS(A$1:A41))=0," ",INDEX('[1]indices adj'!GW$103:$IT$103,ROWS(A$1:A41)))</f>
        <v>120.95308323295291</v>
      </c>
      <c r="H245" s="6">
        <f t="shared" si="60"/>
        <v>-0.43887356983847781</v>
      </c>
      <c r="I245" s="6">
        <f t="shared" ref="I245" si="66">IF(G245=" "," ",AVERAGE(G243:G245))</f>
        <v>118.41562115816595</v>
      </c>
      <c r="K245" s="6">
        <f>IF(INDEX('[1]indices adj'!GW$106:$IT$106,ROWS(A$1:A41))=0," ",INDEX('[1]indices adj'!GW$106:$IT$106,ROWS(A$1:A41)))</f>
        <v>95.5406266256837</v>
      </c>
      <c r="L245" s="6">
        <f t="shared" si="62"/>
        <v>-4.4906963084107048</v>
      </c>
      <c r="M245" s="6">
        <f t="shared" ref="M245" si="67">IF(K245=" "," ",AVERAGE(K243:K245))</f>
        <v>97.821384199354952</v>
      </c>
    </row>
    <row r="246" spans="1:13" x14ac:dyDescent="0.2">
      <c r="A246" s="5">
        <v>42430</v>
      </c>
      <c r="B246" s="6">
        <f>IF(INDEX('[1]indices adj'!GW$100:$IT$100,ROWS(A$1:A42))=0," ",INDEX('[1]indices adj'!GW$100:$IT$100,ROWS(A$1:A42)))</f>
        <v>100.56364562688098</v>
      </c>
      <c r="C246" s="6">
        <f t="shared" ref="C246" si="68">IF(B246=" "," ",(B246-B234))</f>
        <v>2.740596576834804</v>
      </c>
      <c r="D246" s="6">
        <f t="shared" ref="D246" si="69">IF(B246=" "," ",(B246-B245))</f>
        <v>-5.197155621506198</v>
      </c>
      <c r="E246" s="6">
        <f t="shared" ref="E246" si="70">IF(B246=" "," ",AVERAGE(B244:B246))</f>
        <v>104.98213846521351</v>
      </c>
      <c r="G246" s="6">
        <f>IF(INDEX('[1]indices adj'!GW$103:$IT$103,ROWS(A$1:A42))=0," ",INDEX('[1]indices adj'!GW$103:$IT$103,ROWS(A$1:A42)))</f>
        <v>114.47277811981517</v>
      </c>
      <c r="H246" s="6">
        <f t="shared" ref="H246" si="71">IF(G246=" "," ",(G246-G245))</f>
        <v>-6.4803051131377316</v>
      </c>
      <c r="I246" s="6">
        <f t="shared" ref="I246" si="72">IF(G246=" "," ",AVERAGE(G244:G246))</f>
        <v>118.93927271851982</v>
      </c>
      <c r="K246" s="6">
        <f>IF(INDEX('[1]indices adj'!GW$106:$IT$106,ROWS(A$1:A42))=0," ",INDEX('[1]indices adj'!GW$106:$IT$106,ROWS(A$1:A42)))</f>
        <v>91.206673246265268</v>
      </c>
      <c r="L246" s="6">
        <f t="shared" ref="L246" si="73">IF(K246=" "," ",(K246-K245))</f>
        <v>-4.333953379418432</v>
      </c>
      <c r="M246" s="6">
        <f t="shared" ref="M246" si="74">IF(K246=" "," ",AVERAGE(K244:K246))</f>
        <v>95.592874268681115</v>
      </c>
    </row>
    <row r="247" spans="1:13" x14ac:dyDescent="0.2">
      <c r="A247" s="5">
        <v>42461</v>
      </c>
      <c r="B247" s="6">
        <f>IF(INDEX('[1]indices adj'!GW$100:$IT$100,ROWS(A$1:A43))=0," ",INDEX('[1]indices adj'!GW$100:$IT$100,ROWS(A$1:A43)))</f>
        <v>102.71262067495894</v>
      </c>
      <c r="C247" s="6">
        <f t="shared" ref="C247" si="75">IF(B247=" "," ",(B247-B235))</f>
        <v>3.9752692848594222</v>
      </c>
      <c r="D247" s="6">
        <f t="shared" ref="D247" si="76">IF(B247=" "," ",(B247-B246))</f>
        <v>2.1489750480779577</v>
      </c>
      <c r="E247" s="6">
        <f t="shared" ref="E247" si="77">IF(B247=" "," ",AVERAGE(B245:B247))</f>
        <v>103.01235585007571</v>
      </c>
      <c r="G247" s="6">
        <f>IF(INDEX('[1]indices adj'!GW$103:$IT$103,ROWS(A$1:A43))=0," ",INDEX('[1]indices adj'!GW$103:$IT$103,ROWS(A$1:A43)))</f>
        <v>117.25964234084752</v>
      </c>
      <c r="H247" s="6">
        <f t="shared" ref="H247" si="78">IF(G247=" "," ",(G247-G246))</f>
        <v>2.7868642210323458</v>
      </c>
      <c r="I247" s="6">
        <f t="shared" ref="I247" si="79">IF(G247=" "," ",AVERAGE(G245:G247))</f>
        <v>117.56183456453853</v>
      </c>
      <c r="K247" s="6">
        <f>IF(INDEX('[1]indices adj'!GW$106:$IT$106,ROWS(A$1:A43))=0," ",INDEX('[1]indices adj'!GW$106:$IT$106,ROWS(A$1:A43)))</f>
        <v>92.926526537378209</v>
      </c>
      <c r="L247" s="6">
        <f t="shared" ref="L247" si="80">IF(K247=" "," ",(K247-K246))</f>
        <v>1.7198532911129405</v>
      </c>
      <c r="M247" s="6">
        <f t="shared" ref="M247" si="81">IF(K247=" "," ",AVERAGE(K245:K247))</f>
        <v>93.224608803109049</v>
      </c>
    </row>
    <row r="248" spans="1:13" x14ac:dyDescent="0.2">
      <c r="A248" s="5">
        <v>42491</v>
      </c>
      <c r="B248" s="6">
        <f>IF(INDEX('[1]indices adj'!GW$100:$IT$100,ROWS(A$1:A44))=0," ",INDEX('[1]indices adj'!GW$100:$IT$100,ROWS(A$1:A44)))</f>
        <v>98.059498701249765</v>
      </c>
      <c r="C248" s="6">
        <f t="shared" ref="C248" si="82">IF(B248=" "," ",(B248-B236))</f>
        <v>-0.39603033519719588</v>
      </c>
      <c r="D248" s="6">
        <f t="shared" ref="D248" si="83">IF(B248=" "," ",(B248-B247))</f>
        <v>-4.653121973709176</v>
      </c>
      <c r="E248" s="6">
        <f t="shared" ref="E248" si="84">IF(B248=" "," ",AVERAGE(B246:B248))</f>
        <v>100.44525500102991</v>
      </c>
      <c r="G248" s="6">
        <f>IF(INDEX('[1]indices adj'!GW$103:$IT$103,ROWS(A$1:A44))=0," ",INDEX('[1]indices adj'!GW$103:$IT$103,ROWS(A$1:A44)))</f>
        <v>111.41320177213171</v>
      </c>
      <c r="H248" s="6">
        <f t="shared" ref="H248" si="85">IF(G248=" "," ",(G248-G247))</f>
        <v>-5.8464405687158063</v>
      </c>
      <c r="I248" s="6">
        <f t="shared" ref="I248" si="86">IF(G248=" "," ",AVERAGE(G246:G248))</f>
        <v>114.38187407759813</v>
      </c>
      <c r="K248" s="6">
        <f>IF(INDEX('[1]indices adj'!GW$106:$IT$106,ROWS(A$1:A44))=0," ",INDEX('[1]indices adj'!GW$106:$IT$106,ROWS(A$1:A44)))</f>
        <v>89.076175630838321</v>
      </c>
      <c r="L248" s="6">
        <f t="shared" ref="L248" si="87">IF(K248=" "," ",(K248-K247))</f>
        <v>-3.8503509065398873</v>
      </c>
      <c r="M248" s="6">
        <f t="shared" ref="M248" si="88">IF(K248=" "," ",AVERAGE(K246:K248))</f>
        <v>91.069791804827261</v>
      </c>
    </row>
    <row r="249" spans="1:13" x14ac:dyDescent="0.2">
      <c r="A249" s="5">
        <v>42522</v>
      </c>
      <c r="B249" s="6">
        <f>IF(INDEX('[1]indices adj'!GW$100:$IT$100,ROWS(A$1:A45))=0," ",INDEX('[1]indices adj'!GW$100:$IT$100,ROWS(A$1:A45)))</f>
        <v>103.3869793480807</v>
      </c>
      <c r="C249" s="6">
        <f t="shared" ref="C249" si="89">IF(B249=" "," ",(B249-B237))</f>
        <v>0.54827201007294946</v>
      </c>
      <c r="D249" s="6">
        <f t="shared" ref="D249" si="90">IF(B249=" "," ",(B249-B248))</f>
        <v>5.327480646830935</v>
      </c>
      <c r="E249" s="6">
        <f t="shared" ref="E249" si="91">IF(B249=" "," ",AVERAGE(B247:B249))</f>
        <v>101.3863662414298</v>
      </c>
      <c r="G249" s="6">
        <f>IF(INDEX('[1]indices adj'!GW$103:$IT$103,ROWS(A$1:A45))=0," ",INDEX('[1]indices adj'!GW$103:$IT$103,ROWS(A$1:A45)))</f>
        <v>114.50169064152374</v>
      </c>
      <c r="H249" s="6">
        <f t="shared" ref="H249" si="92">IF(G249=" "," ",(G249-G248))</f>
        <v>3.0884888693920232</v>
      </c>
      <c r="I249" s="6">
        <f t="shared" ref="I249" si="93">IF(G249=" "," ",AVERAGE(G247:G249))</f>
        <v>114.39151158483433</v>
      </c>
      <c r="K249" s="6">
        <f>IF(INDEX('[1]indices adj'!GW$106:$IT$106,ROWS(A$1:A45))=0," ",INDEX('[1]indices adj'!GW$106:$IT$106,ROWS(A$1:A45)))</f>
        <v>95.90987416958771</v>
      </c>
      <c r="L249" s="6">
        <f t="shared" ref="L249" si="94">IF(K249=" "," ",(K249-K248))</f>
        <v>6.8336985387493883</v>
      </c>
      <c r="M249" s="6">
        <f t="shared" ref="M249" si="95">IF(K249=" "," ",AVERAGE(K247:K249))</f>
        <v>92.637525445934742</v>
      </c>
    </row>
    <row r="250" spans="1:13" x14ac:dyDescent="0.2">
      <c r="A250" s="5">
        <v>42552</v>
      </c>
      <c r="B250" s="6">
        <f>IF(INDEX('[1]indices adj'!GW$100:$IT$100,ROWS(A$1:A46))=0," ",INDEX('[1]indices adj'!GW$100:$IT$100,ROWS(A$1:A46)))</f>
        <v>99.635409160966049</v>
      </c>
      <c r="C250" s="6">
        <f t="shared" ref="C250" si="96">IF(B250=" "," ",(B250-B238))</f>
        <v>-4.9388033147920396E-2</v>
      </c>
      <c r="D250" s="6">
        <f t="shared" ref="D250" si="97">IF(B250=" "," ",(B250-B249))</f>
        <v>-3.7515701871146518</v>
      </c>
      <c r="E250" s="6">
        <f t="shared" ref="E250" si="98">IF(B250=" "," ",AVERAGE(B248:B250))</f>
        <v>100.36062907009882</v>
      </c>
      <c r="G250" s="6">
        <f>IF(INDEX('[1]indices adj'!GW$103:$IT$103,ROWS(A$1:A46))=0," ",INDEX('[1]indices adj'!GW$103:$IT$103,ROWS(A$1:A46)))</f>
        <v>122.2701269537865</v>
      </c>
      <c r="H250" s="6">
        <f t="shared" ref="H250" si="99">IF(G250=" "," ",(G250-G249))</f>
        <v>7.7684363122627644</v>
      </c>
      <c r="I250" s="6">
        <f t="shared" ref="I250" si="100">IF(G250=" "," ",AVERAGE(G248:G250))</f>
        <v>116.06167312248066</v>
      </c>
      <c r="K250" s="6">
        <f>IF(INDEX('[1]indices adj'!GW$106:$IT$106,ROWS(A$1:A46))=0," ",INDEX('[1]indices adj'!GW$106:$IT$106,ROWS(A$1:A46)))</f>
        <v>84.408548007832195</v>
      </c>
      <c r="L250" s="6">
        <f t="shared" ref="L250" si="101">IF(K250=" "," ",(K250-K249))</f>
        <v>-11.501326161755514</v>
      </c>
      <c r="M250" s="6">
        <f t="shared" ref="M250" si="102">IF(K250=" "," ",AVERAGE(K248:K250))</f>
        <v>89.798199269419413</v>
      </c>
    </row>
    <row r="251" spans="1:13" x14ac:dyDescent="0.2">
      <c r="A251" s="5">
        <v>42583</v>
      </c>
      <c r="B251" s="6">
        <f>IF(INDEX('[1]indices adj'!GW$100:$JO$100,ROWS(A$1:A47))=0," ",INDEX('[1]indices adj'!GW$100:$JO$100,ROWS(A$1:A47)))</f>
        <v>102.69447778731656</v>
      </c>
      <c r="C251" s="6">
        <f t="shared" ref="C251" si="103">IF(B251=" "," ",(B251-B239))</f>
        <v>1.5581962914864249</v>
      </c>
      <c r="D251" s="6">
        <f t="shared" ref="D251" si="104">IF(B251=" "," ",(B251-B250))</f>
        <v>3.0590686263505091</v>
      </c>
      <c r="E251" s="6">
        <f t="shared" ref="E251" si="105">IF(B251=" "," ",AVERAGE(B249:B251))</f>
        <v>101.90562209878777</v>
      </c>
      <c r="G251" s="6">
        <f>IF(INDEX('[1]indices adj'!GW$103:$IT$103,ROWS(A$1:A47))=0," ",INDEX('[1]indices adj'!GW$103:$IT$103,ROWS(A$1:A47)))</f>
        <v>120.41353255770279</v>
      </c>
      <c r="H251" s="6">
        <f t="shared" ref="H251" si="106">IF(G251=" "," ",(G251-G250))</f>
        <v>-1.8565943960837075</v>
      </c>
      <c r="I251" s="6">
        <f t="shared" ref="I251" si="107">IF(G251=" "," ",AVERAGE(G249:G251))</f>
        <v>119.06178338433767</v>
      </c>
      <c r="K251" s="6">
        <f>IF(INDEX('[1]indices adj'!GW$106:$IT$106,ROWS(A$1:A47))=0," ",INDEX('[1]indices adj'!GW$106:$IT$106,ROWS(A$1:A47)))</f>
        <v>90.774488803003933</v>
      </c>
      <c r="L251" s="6">
        <f t="shared" ref="L251" si="108">IF(K251=" "," ",(K251-K250))</f>
        <v>6.3659407951717384</v>
      </c>
      <c r="M251" s="6">
        <f t="shared" ref="M251" si="109">IF(K251=" "," ",AVERAGE(K249:K251))</f>
        <v>90.364303660141275</v>
      </c>
    </row>
    <row r="252" spans="1:13" x14ac:dyDescent="0.2">
      <c r="A252" s="5">
        <v>42614</v>
      </c>
      <c r="B252" s="6">
        <f>IF(INDEX('[1]indices adj'!GW$100:$IT$100,ROWS(A$1:A48))=0," ",INDEX('[1]indices adj'!GW$100:$IT$100,ROWS(A$1:A48)))</f>
        <v>101.98637618518916</v>
      </c>
      <c r="C252" s="6">
        <f t="shared" ref="C252" si="110">IF(B252=" "," ",(B252-B240))</f>
        <v>1.3386445233457209</v>
      </c>
      <c r="D252" s="6">
        <f t="shared" ref="D252" si="111">IF(B252=" "," ",(B252-B251))</f>
        <v>-0.70810160212739959</v>
      </c>
      <c r="E252" s="6">
        <f t="shared" ref="E252" si="112">IF(B252=" "," ",AVERAGE(B250:B252))</f>
        <v>101.43875437782391</v>
      </c>
      <c r="G252" s="6">
        <f>IF(INDEX('[1]indices adj'!GW$103:$IT$103,ROWS(A$1:A48))=0," ",INDEX('[1]indices adj'!GW$103:$IT$103,ROWS(A$1:A48)))</f>
        <v>122.10819645922439</v>
      </c>
      <c r="H252" s="6">
        <f t="shared" ref="H252" si="113">IF(G252=" "," ",(G252-G251))</f>
        <v>1.6946639015215936</v>
      </c>
      <c r="I252" s="6">
        <f t="shared" ref="I252" si="114">IF(G252=" "," ",AVERAGE(G250:G252))</f>
        <v>121.59728532357121</v>
      </c>
      <c r="K252" s="6">
        <f>IF(INDEX('[1]indices adj'!GW$106:$IT$106,ROWS(A$1:A48))=0," ",INDEX('[1]indices adj'!GW$106:$IT$106,ROWS(A$1:A48)))</f>
        <v>88.449995203305065</v>
      </c>
      <c r="L252" s="6">
        <f t="shared" ref="L252" si="115">IF(K252=" "," ",(K252-K251))</f>
        <v>-2.3244935996988687</v>
      </c>
      <c r="M252" s="6">
        <f t="shared" ref="M252" si="116">IF(K252=" "," ",AVERAGE(K250:K252))</f>
        <v>87.877677338047079</v>
      </c>
    </row>
    <row r="253" spans="1:13" x14ac:dyDescent="0.2">
      <c r="A253" s="5">
        <v>42644</v>
      </c>
      <c r="B253" s="6">
        <f>IF(INDEX('[1]indices adj'!GW$100:$IT$100,ROWS(A$1:A49))=0," ",INDEX('[1]indices adj'!GW$100:$IT$100,ROWS(A$1:A49)))</f>
        <v>97.343548153522946</v>
      </c>
      <c r="C253" s="6">
        <f t="shared" ref="C253" si="117">IF(B253=" "," ",(B253-B241))</f>
        <v>-3.9206753810300086</v>
      </c>
      <c r="D253" s="6">
        <f t="shared" ref="D253" si="118">IF(B253=" "," ",(B253-B252))</f>
        <v>-4.6428280316662125</v>
      </c>
      <c r="E253" s="6">
        <f t="shared" ref="E253" si="119">IF(B253=" "," ",AVERAGE(B251:B253))</f>
        <v>100.67480070867622</v>
      </c>
      <c r="G253" s="6">
        <f>IF(INDEX('[1]indices adj'!GW$103:$IT$103,ROWS(A$1:A49))=0," ",INDEX('[1]indices adj'!GW$103:$IT$103,ROWS(A$1:A49)))</f>
        <v>112.89282755300339</v>
      </c>
      <c r="H253" s="6">
        <f t="shared" ref="H253" si="120">IF(G253=" "," ",(G253-G252))</f>
        <v>-9.215368906221002</v>
      </c>
      <c r="I253" s="6">
        <f t="shared" ref="I253" si="121">IF(G253=" "," ",AVERAGE(G251:G253))</f>
        <v>118.47151885664351</v>
      </c>
      <c r="K253" s="6">
        <f>IF(INDEX('[1]indices adj'!GW$106:$IT$106,ROWS(A$1:A49))=0," ",INDEX('[1]indices adj'!GW$106:$IT$106,ROWS(A$1:A49)))</f>
        <v>86.883213696767584</v>
      </c>
      <c r="L253" s="6">
        <f t="shared" ref="L253" si="122">IF(K253=" "," ",(K253-K252))</f>
        <v>-1.5667815065374811</v>
      </c>
      <c r="M253" s="6">
        <f t="shared" ref="M253" si="123">IF(K253=" "," ",AVERAGE(K251:K253))</f>
        <v>88.702565901025537</v>
      </c>
    </row>
    <row r="254" spans="1:13" x14ac:dyDescent="0.2">
      <c r="A254" s="5">
        <v>42675</v>
      </c>
      <c r="B254" s="6">
        <f>IF(INDEX('[1]indices adj'!GW$100:$IT$100,ROWS(A$1:A50))=0," ",INDEX('[1]indices adj'!GW$100:$IT$100,ROWS(A$1:A50)))</f>
        <v>97.762167286938549</v>
      </c>
      <c r="C254" s="6">
        <f t="shared" ref="C254" si="124">IF(B254=" "," ",(B254-B242))</f>
        <v>-5.3449180096597217</v>
      </c>
      <c r="D254" s="6">
        <f t="shared" ref="D254" si="125">IF(B254=" "," ",(B254-B253))</f>
        <v>0.41861913341560353</v>
      </c>
      <c r="E254" s="6">
        <f t="shared" ref="E254:E256" si="126">IF(B254=" "," ",AVERAGE(B252:B254))</f>
        <v>99.030697208550222</v>
      </c>
      <c r="G254" s="6">
        <f>IF(INDEX('[1]indices adj'!GW$103:$IT$103,ROWS(A$1:A50))=0," ",INDEX('[1]indices adj'!GW$103:$IT$103,ROWS(A$1:A50)))</f>
        <v>115.59153577114505</v>
      </c>
      <c r="H254" s="6">
        <f t="shared" ref="H254:H255" si="127">IF(G254=" "," ",(G254-G253))</f>
        <v>2.6987082181416611</v>
      </c>
      <c r="I254" s="6">
        <f t="shared" ref="I254:I256" si="128">IF(G254=" "," ",AVERAGE(G252:G254))</f>
        <v>116.86418659445762</v>
      </c>
      <c r="K254" s="6">
        <f>IF(INDEX('[1]indices adj'!GW$106:$IT$106,ROWS(A$1:A50))=0," ",INDEX('[1]indices adj'!GW$106:$IT$106,ROWS(A$1:A50)))</f>
        <v>85.767967896337552</v>
      </c>
      <c r="L254" s="6">
        <f t="shared" ref="L254:L255" si="129">IF(K254=" "," ",(K254-K253))</f>
        <v>-1.1152458004300314</v>
      </c>
      <c r="M254" s="6">
        <f t="shared" ref="M254:M256" si="130">IF(K254=" "," ",AVERAGE(K252:K254))</f>
        <v>87.0337255988034</v>
      </c>
    </row>
    <row r="255" spans="1:13" x14ac:dyDescent="0.2">
      <c r="A255" s="5">
        <v>42705</v>
      </c>
      <c r="B255" s="6">
        <f>INDEX('[2]indices adj'!$IU$81:$MM$81, ,MATCH(A255,'[2]indices adj'!$IU$80:$MM$80,0))</f>
        <v>96.170334791298146</v>
      </c>
      <c r="C255" s="6">
        <f t="shared" ref="C255" si="131">IF(B255=" "," ",(B255-B243))</f>
        <v>-7.7583150133899323</v>
      </c>
      <c r="D255" s="6">
        <f t="shared" ref="D255" si="132">IF(B255=" "," ",(B255-B254))</f>
        <v>-1.5918324956404035</v>
      </c>
      <c r="E255" s="6">
        <f t="shared" si="126"/>
        <v>97.092016743919885</v>
      </c>
      <c r="G255" s="6">
        <f>INDEX('[2]indices adj'!$IU$84:$MM$84, ,MATCH(A255,'[2]indices adj'!$IU$83:$MM$83,0))</f>
        <v>113.56998373795125</v>
      </c>
      <c r="H255" s="6">
        <f t="shared" si="127"/>
        <v>-2.0215520331937995</v>
      </c>
      <c r="I255" s="6">
        <f t="shared" si="128"/>
        <v>114.01811568736656</v>
      </c>
      <c r="K255" s="6">
        <f>INDEX('[2]indices adj'!$IU$87:$MM$87, ,MATCH(A255,'[2]indices adj'!$IU$86:$MM$86,0))</f>
        <v>84.465216969683638</v>
      </c>
      <c r="L255" s="6">
        <f t="shared" si="129"/>
        <v>-1.3027509266539141</v>
      </c>
      <c r="M255" s="6">
        <f t="shared" si="130"/>
        <v>85.705466187596258</v>
      </c>
    </row>
    <row r="256" spans="1:13" x14ac:dyDescent="0.2">
      <c r="A256" s="5">
        <v>42736</v>
      </c>
      <c r="B256" s="6">
        <f>INDEX('[2]indices adj'!$IU$81:$MM$81, ,MATCH(A256,'[2]indices adj'!$IU$80:$MM$80,0))</f>
        <v>103.11667505918184</v>
      </c>
      <c r="C256" s="6">
        <f t="shared" ref="C256" si="133">IF(B256=" "," ",(B256-B244))</f>
        <v>-5.5052934611905329</v>
      </c>
      <c r="D256" s="6">
        <f t="shared" ref="D256" si="134">IF(B256=" "," ",(B256-B255))</f>
        <v>6.9463402678836985</v>
      </c>
      <c r="E256" s="6">
        <f t="shared" si="126"/>
        <v>99.016392379139518</v>
      </c>
      <c r="G256" s="6">
        <f>INDEX('[2]indices adj'!$IU$84:$MM$84, ,MATCH(A256,'[2]indices adj'!$IU$83:$MM$83,0))</f>
        <v>122.77781801764472</v>
      </c>
      <c r="H256" s="6">
        <f t="shared" ref="H256" si="135">IF(G256=" "," ",(G256-G255))</f>
        <v>9.207834279693472</v>
      </c>
      <c r="I256" s="6">
        <f t="shared" si="128"/>
        <v>117.31311250891368</v>
      </c>
      <c r="K256" s="6">
        <f>INDEX('[2]indices adj'!$IU$87:$MM$87, ,MATCH(A256,'[2]indices adj'!$IU$86:$MM$86,0))</f>
        <v>89.89020160894124</v>
      </c>
      <c r="L256" s="6">
        <f t="shared" ref="L256" si="136">IF(K256=" "," ",(K256-K255))</f>
        <v>5.4249846392576018</v>
      </c>
      <c r="M256" s="6">
        <f t="shared" si="130"/>
        <v>86.707795491654153</v>
      </c>
    </row>
    <row r="257" spans="1:13" x14ac:dyDescent="0.2">
      <c r="A257" s="5">
        <v>42767</v>
      </c>
      <c r="B257" s="6">
        <f>INDEX('[2]indices adj'!$IU$81:$MM$81, ,MATCH(A257,'[2]indices adj'!$IU$80:$MM$80,0))</f>
        <v>100.71923932797343</v>
      </c>
      <c r="C257" s="6">
        <f t="shared" ref="C257" si="137">IF(B257=" "," ",(B257-B245))</f>
        <v>-5.0415619204137556</v>
      </c>
      <c r="D257" s="6">
        <f t="shared" ref="D257" si="138">IF(B257=" "," ",(B257-B256))</f>
        <v>-2.397435731208418</v>
      </c>
      <c r="E257" s="6">
        <f t="shared" ref="E257" si="139">IF(B257=" "," ",AVERAGE(B255:B257))</f>
        <v>100.00208305948446</v>
      </c>
      <c r="G257" s="6">
        <f>INDEX('[2]indices adj'!$IU$84:$MM$84, ,MATCH(A257,'[2]indices adj'!$IU$83:$MM$83,0))</f>
        <v>117.93628460559491</v>
      </c>
      <c r="H257" s="6">
        <f t="shared" ref="H257" si="140">IF(G257=" "," ",(G257-G256))</f>
        <v>-4.841533412049813</v>
      </c>
      <c r="I257" s="6">
        <f t="shared" ref="I257" si="141">IF(G257=" "," ",AVERAGE(G255:G257))</f>
        <v>118.0946954537303</v>
      </c>
      <c r="K257" s="6">
        <f>INDEX('[2]indices adj'!$IU$87:$MM$87, ,MATCH(A257,'[2]indices adj'!$IU$86:$MM$86,0))</f>
        <v>89.136962919264818</v>
      </c>
      <c r="L257" s="6">
        <f t="shared" ref="L257" si="142">IF(K257=" "," ",(K257-K256))</f>
        <v>-0.75323868967642227</v>
      </c>
      <c r="M257" s="6">
        <f t="shared" ref="M257" si="143">IF(K257=" "," ",AVERAGE(K255:K257))</f>
        <v>87.830793832629908</v>
      </c>
    </row>
    <row r="258" spans="1:13" x14ac:dyDescent="0.2">
      <c r="A258" s="5">
        <v>42795</v>
      </c>
      <c r="B258" s="6">
        <f>INDEX('[2]indices adj'!$IU$81:$MM$81, ,MATCH(A258,'[2]indices adj'!$IU$80:$MM$80,0))</f>
        <v>101.85635724208046</v>
      </c>
      <c r="C258" s="6">
        <f t="shared" ref="C258" si="144">IF(B258=" "," ",(B258-B246))</f>
        <v>1.2927116151994795</v>
      </c>
      <c r="D258" s="6">
        <f t="shared" ref="D258" si="145">IF(B258=" "," ",(B258-B257))</f>
        <v>1.1371179141070371</v>
      </c>
      <c r="E258" s="6">
        <f t="shared" ref="E258" si="146">IF(B258=" "," ",AVERAGE(B256:B258))</f>
        <v>101.89742387641191</v>
      </c>
      <c r="G258" s="6">
        <f>INDEX('[2]indices adj'!$IU$84:$MM$84, ,MATCH(A258,'[2]indices adj'!$IU$83:$MM$83,0))</f>
        <v>119.65337503978968</v>
      </c>
      <c r="H258" s="6">
        <f t="shared" ref="H258" si="147">IF(G258=" "," ",(G258-G257))</f>
        <v>1.7170904341947733</v>
      </c>
      <c r="I258" s="6">
        <f t="shared" ref="I258" si="148">IF(G258=" "," ",AVERAGE(G256:G258))</f>
        <v>120.12249255434311</v>
      </c>
      <c r="K258" s="6">
        <f>INDEX('[2]indices adj'!$IU$87:$MM$87, ,MATCH(A258,'[2]indices adj'!$IU$86:$MM$86,0))</f>
        <v>89.883920853607961</v>
      </c>
      <c r="L258" s="6">
        <f t="shared" ref="L258" si="149">IF(K258=" "," ",(K258-K257))</f>
        <v>0.74695793434314339</v>
      </c>
      <c r="M258" s="6">
        <f t="shared" ref="M258" si="150">IF(K258=" "," ",AVERAGE(K256:K258))</f>
        <v>89.637028460604668</v>
      </c>
    </row>
    <row r="259" spans="1:13" x14ac:dyDescent="0.2">
      <c r="A259" s="5">
        <v>42826</v>
      </c>
      <c r="B259" s="6">
        <f>INDEX('[2]indices adj'!$IU$81:$MM$81, ,MATCH(A259,'[2]indices adj'!$IU$80:$MM$80,0))</f>
        <v>102.02660749114347</v>
      </c>
      <c r="C259" s="6">
        <f t="shared" ref="C259" si="151">IF(B259=" "," ",(B259-B247))</f>
        <v>-0.68601318381547571</v>
      </c>
      <c r="D259" s="6">
        <f t="shared" ref="D259" si="152">IF(B259=" "," ",(B259-B258))</f>
        <v>0.17025024906300246</v>
      </c>
      <c r="E259" s="6">
        <f t="shared" ref="E259" si="153">IF(B259=" "," ",AVERAGE(B257:B259))</f>
        <v>101.53406802039912</v>
      </c>
      <c r="G259" s="6">
        <f>INDEX('[2]indices adj'!$IU$84:$MM$84, ,MATCH(A259,'[2]indices adj'!$IU$83:$MM$83,0))</f>
        <v>122.4370117599513</v>
      </c>
      <c r="H259" s="6">
        <f t="shared" ref="H259" si="154">IF(G259=" "," ",(G259-G258))</f>
        <v>2.7836367201616241</v>
      </c>
      <c r="I259" s="6">
        <f t="shared" ref="I259" si="155">IF(G259=" "," ",AVERAGE(G257:G259))</f>
        <v>120.0088904684453</v>
      </c>
      <c r="K259" s="6">
        <f>INDEX('[2]indices adj'!$IU$87:$MM$87, ,MATCH(A259,'[2]indices adj'!$IU$86:$MM$86,0))</f>
        <v>88.296089853364663</v>
      </c>
      <c r="L259" s="6">
        <f t="shared" ref="L259" si="156">IF(K259=" "," ",(K259-K258))</f>
        <v>-1.5878310002432983</v>
      </c>
      <c r="M259" s="6">
        <f t="shared" ref="M259" si="157">IF(K259=" "," ",AVERAGE(K257:K259))</f>
        <v>89.105657875412476</v>
      </c>
    </row>
    <row r="260" spans="1:13" x14ac:dyDescent="0.2">
      <c r="A260" s="5">
        <v>42856</v>
      </c>
      <c r="B260" s="6">
        <f>INDEX('[2]indices adj'!$IU$81:$MM$81, ,MATCH(A260,'[2]indices adj'!$IU$80:$MM$80,0))</f>
        <v>100.53379174352098</v>
      </c>
      <c r="C260" s="6">
        <f t="shared" ref="C260" si="158">IF(B260=" "," ",(B260-B248))</f>
        <v>2.4742930422712135</v>
      </c>
      <c r="D260" s="6">
        <f t="shared" ref="D260" si="159">IF(B260=" "," ",(B260-B259))</f>
        <v>-1.4928157476224868</v>
      </c>
      <c r="E260" s="6">
        <f t="shared" ref="E260" si="160">IF(B260=" "," ",AVERAGE(B258:B260))</f>
        <v>101.47225215891497</v>
      </c>
      <c r="G260" s="6">
        <f>INDEX('[2]indices adj'!$IU$84:$MM$84, ,MATCH(A260,'[2]indices adj'!$IU$83:$MM$83,0))</f>
        <v>117.9917782807846</v>
      </c>
      <c r="H260" s="6">
        <f t="shared" ref="H260" si="161">IF(G260=" "," ",(G260-G259))</f>
        <v>-4.4452334791667028</v>
      </c>
      <c r="I260" s="6">
        <f t="shared" ref="I260" si="162">IF(G260=" "," ",AVERAGE(G258:G260))</f>
        <v>120.02738836017521</v>
      </c>
      <c r="K260" s="6">
        <f>INDEX('[2]indices adj'!$IU$87:$MM$87, ,MATCH(A260,'[2]indices adj'!$IU$86:$MM$86,0))</f>
        <v>88.789428970837662</v>
      </c>
      <c r="L260" s="6">
        <f t="shared" ref="L260" si="163">IF(K260=" "," ",(K260-K259))</f>
        <v>0.49333911747299908</v>
      </c>
      <c r="M260" s="6">
        <f t="shared" ref="M260" si="164">IF(K260=" "," ",AVERAGE(K258:K260))</f>
        <v>88.989813225936757</v>
      </c>
    </row>
    <row r="261" spans="1:13" x14ac:dyDescent="0.2">
      <c r="A261" s="5">
        <v>42887</v>
      </c>
      <c r="B261" s="6">
        <f>INDEX('[2]indices adj'!$IU$81:$MM$81, ,MATCH(A261,'[2]indices adj'!$IU$80:$MM$80,0))</f>
        <v>105.00265325168996</v>
      </c>
      <c r="C261" s="6">
        <f t="shared" ref="C261" si="165">IF(B261=" "," ",(B261-B249))</f>
        <v>1.6156739036092631</v>
      </c>
      <c r="D261" s="6">
        <f t="shared" ref="D261" si="166">IF(B261=" "," ",(B261-B260))</f>
        <v>4.4688615081689846</v>
      </c>
      <c r="E261" s="6">
        <f t="shared" ref="E261" si="167">IF(B261=" "," ",AVERAGE(B259:B261))</f>
        <v>102.52101749545147</v>
      </c>
      <c r="G261" s="6">
        <f>INDEX('[2]indices adj'!$IU$84:$MM$84, ,MATCH(A261,'[2]indices adj'!$IU$83:$MM$83,0))</f>
        <v>123.3543483328655</v>
      </c>
      <c r="H261" s="6">
        <f t="shared" ref="H261" si="168">IF(G261=" "," ",(G261-G260))</f>
        <v>5.3625700520808977</v>
      </c>
      <c r="I261" s="6">
        <f t="shared" ref="I261" si="169">IF(G261=" "," ",AVERAGE(G259:G261))</f>
        <v>121.26104612453382</v>
      </c>
      <c r="K261" s="6">
        <f>INDEX('[2]indices adj'!$IU$87:$MM$87, ,MATCH(A261,'[2]indices adj'!$IU$86:$MM$86,0))</f>
        <v>92.657073532805896</v>
      </c>
      <c r="L261" s="6">
        <f t="shared" ref="L261" si="170">IF(K261=" "," ",(K261-K260))</f>
        <v>3.867644561968234</v>
      </c>
      <c r="M261" s="6">
        <f t="shared" ref="M261" si="171">IF(K261=" "," ",AVERAGE(K259:K261))</f>
        <v>89.914197452336069</v>
      </c>
    </row>
    <row r="262" spans="1:13" x14ac:dyDescent="0.2">
      <c r="A262" s="5">
        <v>42917</v>
      </c>
      <c r="B262" s="6">
        <f>INDEX('[2]indices adj'!$IU$81:$MM$81, ,MATCH(A262,'[2]indices adj'!$IU$80:$MM$80,0))</f>
        <v>105.12127143655445</v>
      </c>
      <c r="C262" s="6">
        <f t="shared" ref="C262" si="172">IF(B262=" "," ",(B262-B250))</f>
        <v>5.4858622755884028</v>
      </c>
      <c r="D262" s="6">
        <f t="shared" ref="D262" si="173">IF(B262=" "," ",(B262-B261))</f>
        <v>0.11861818486448783</v>
      </c>
      <c r="E262" s="6">
        <f t="shared" ref="E262" si="174">IF(B262=" "," ",AVERAGE(B260:B262))</f>
        <v>103.55257214392179</v>
      </c>
      <c r="G262" s="6">
        <f>INDEX('[2]indices adj'!$IU$84:$MM$84, ,MATCH(A262,'[2]indices adj'!$IU$83:$MM$83,0))</f>
        <v>124.60730682270089</v>
      </c>
      <c r="H262" s="6">
        <f t="shared" ref="H262" si="175">IF(G262=" "," ",(G262-G261))</f>
        <v>1.2529584898353932</v>
      </c>
      <c r="I262" s="6">
        <f t="shared" ref="I262" si="176">IF(G262=" "," ",AVERAGE(G260:G262))</f>
        <v>121.98447781211699</v>
      </c>
      <c r="K262" s="6">
        <f>INDEX('[2]indices adj'!$IU$87:$MM$87, ,MATCH(A262,'[2]indices adj'!$IU$86:$MM$86,0))</f>
        <v>92.012596613843868</v>
      </c>
      <c r="L262" s="6">
        <f t="shared" ref="L262" si="177">IF(K262=" "," ",(K262-K261))</f>
        <v>-0.64447691896202741</v>
      </c>
      <c r="M262" s="6">
        <f t="shared" ref="M262" si="178">IF(K262=" "," ",AVERAGE(K260:K262))</f>
        <v>91.15303303916248</v>
      </c>
    </row>
    <row r="263" spans="1:13" x14ac:dyDescent="0.2">
      <c r="A263" s="10">
        <v>42948</v>
      </c>
      <c r="B263" s="6">
        <f>INDEX('[2]indices adj'!$IU$81:$MM$81, ,MATCH(A263,'[2]indices adj'!$IU$80:$MM$80,0))</f>
        <v>102.85408556100732</v>
      </c>
      <c r="C263" s="6">
        <f t="shared" ref="C263" si="179">IF(B263=" "," ",(B263-B251))</f>
        <v>0.15960777369076595</v>
      </c>
      <c r="D263" s="6">
        <f t="shared" ref="D263" si="180">IF(B263=" "," ",(B263-B262))</f>
        <v>-2.2671858755471277</v>
      </c>
      <c r="E263" s="6">
        <f t="shared" ref="E263" si="181">IF(B263=" "," ",AVERAGE(B261:B263))</f>
        <v>104.32600341641724</v>
      </c>
      <c r="F263" s="9"/>
      <c r="G263" s="6">
        <f>INDEX('[2]indices adj'!$IU$84:$MM$84, ,MATCH(A263,'[2]indices adj'!$IU$83:$MM$83,0))</f>
        <v>117.02213053862715</v>
      </c>
      <c r="H263" s="6">
        <f t="shared" ref="H263" si="182">IF(G263=" "," ",(G263-G262))</f>
        <v>-7.5851762840737393</v>
      </c>
      <c r="I263" s="6">
        <f t="shared" ref="I263" si="183">IF(G263=" "," ",AVERAGE(G261:G263))</f>
        <v>121.66126189806452</v>
      </c>
      <c r="J263" s="9"/>
      <c r="K263" s="6">
        <f>INDEX('[2]indices adj'!$IU$87:$MM$87, ,MATCH(A263,'[2]indices adj'!$IU$86:$MM$86,0))</f>
        <v>93.322937187069925</v>
      </c>
      <c r="L263" s="6">
        <f t="shared" ref="L263" si="184">IF(K263=" "," ",(K263-K262))</f>
        <v>1.3103405732260569</v>
      </c>
      <c r="M263" s="6">
        <f t="shared" ref="M263" si="185">IF(K263=" "," ",AVERAGE(K261:K263))</f>
        <v>92.66420244457322</v>
      </c>
    </row>
    <row r="264" spans="1:13" x14ac:dyDescent="0.2">
      <c r="A264" s="10">
        <v>42979</v>
      </c>
      <c r="B264" s="6">
        <f>INDEX('[2]indices adj'!$IU$81:$MM$81, ,MATCH(A264,'[2]indices adj'!$IU$80:$MM$80,0))</f>
        <v>105.80197972486241</v>
      </c>
      <c r="C264" s="6">
        <f>IF(B264=" "," ",(B264-B252))</f>
        <v>3.8156035396732477</v>
      </c>
      <c r="D264" s="6">
        <f t="shared" ref="D264" si="186">IF(B264=" "," ",(B264-B263))</f>
        <v>2.9478941638550822</v>
      </c>
      <c r="E264" s="6">
        <f t="shared" ref="E264" si="187">IF(B264=" "," ",AVERAGE(B262:B264))</f>
        <v>104.59244557414139</v>
      </c>
      <c r="G264" s="6">
        <f>INDEX('[2]indices adj'!$IU$84:$MM$84, ,MATCH(A264,'[2]indices adj'!$IU$83:$MM$83,0))</f>
        <v>123.37766326600229</v>
      </c>
      <c r="H264" s="6">
        <f t="shared" ref="H264" si="188">IF(G264=" "," ",(G264-G263))</f>
        <v>6.3555327273751345</v>
      </c>
      <c r="I264" s="6">
        <f t="shared" ref="I264" si="189">IF(G264=" "," ",AVERAGE(G262:G264))</f>
        <v>121.66903354244344</v>
      </c>
      <c r="K264" s="6">
        <f>INDEX('[2]indices adj'!$IU$87:$MM$87, ,MATCH(A264,'[2]indices adj'!$IU$86:$MM$86,0))</f>
        <v>93.978439647979101</v>
      </c>
      <c r="L264" s="6">
        <f t="shared" ref="L264" si="190">IF(K264=" "," ",(K264-K263))</f>
        <v>0.65550246090917597</v>
      </c>
      <c r="M264" s="6">
        <f t="shared" ref="M264" si="191">IF(K264=" "," ",AVERAGE(K262:K264))</f>
        <v>93.104657816297632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ESRI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Teresa Monteiro</cp:lastModifiedBy>
  <cp:lastPrinted>2017-10-18T16:20:43Z</cp:lastPrinted>
  <dcterms:created xsi:type="dcterms:W3CDTF">2006-06-07T14:12:41Z</dcterms:created>
  <dcterms:modified xsi:type="dcterms:W3CDTF">2017-10-18T16:20:52Z</dcterms:modified>
</cp:coreProperties>
</file>