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25" yWindow="570" windowWidth="16305" windowHeight="81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Area" localSheetId="0">Sheet1!$A$1:$M$265</definedName>
  </definedNames>
  <calcPr calcId="145621"/>
</workbook>
</file>

<file path=xl/calcChain.xml><?xml version="1.0" encoding="utf-8"?>
<calcChain xmlns="http://schemas.openxmlformats.org/spreadsheetml/2006/main">
  <c r="B265" i="1" l="1"/>
  <c r="G265" i="1"/>
  <c r="K265" i="1"/>
  <c r="K256" i="1" l="1"/>
  <c r="K257" i="1"/>
  <c r="K258" i="1"/>
  <c r="K259" i="1"/>
  <c r="K260" i="1"/>
  <c r="K261" i="1"/>
  <c r="K262" i="1"/>
  <c r="K263" i="1"/>
  <c r="M265" i="1" s="1"/>
  <c r="K264" i="1"/>
  <c r="L265" i="1" s="1"/>
  <c r="K255" i="1"/>
  <c r="G255" i="1"/>
  <c r="G264" i="1"/>
  <c r="H265" i="1" s="1"/>
  <c r="G263" i="1"/>
  <c r="G262" i="1"/>
  <c r="G261" i="1"/>
  <c r="G260" i="1"/>
  <c r="G259" i="1"/>
  <c r="G258" i="1"/>
  <c r="G257" i="1"/>
  <c r="G256" i="1"/>
  <c r="B255" i="1"/>
  <c r="B264" i="1"/>
  <c r="D265" i="1" s="1"/>
  <c r="B263" i="1"/>
  <c r="E265" i="1" s="1"/>
  <c r="B262" i="1"/>
  <c r="B261" i="1"/>
  <c r="B260" i="1"/>
  <c r="B259" i="1"/>
  <c r="B258" i="1"/>
  <c r="B257" i="1"/>
  <c r="B256" i="1"/>
  <c r="I265" i="1" l="1"/>
  <c r="L264" i="1"/>
  <c r="M264" i="1"/>
  <c r="H264" i="1"/>
  <c r="I264" i="1"/>
  <c r="D264" i="1"/>
  <c r="E264" i="1"/>
  <c r="D263" i="1" l="1"/>
  <c r="L263" i="1"/>
  <c r="M263" i="1"/>
  <c r="H263" i="1"/>
  <c r="I263" i="1"/>
  <c r="E263" i="1" l="1"/>
  <c r="D262" i="1"/>
  <c r="E262" i="1"/>
  <c r="H262" i="1"/>
  <c r="I262" i="1"/>
  <c r="L262" i="1"/>
  <c r="M262" i="1"/>
  <c r="D261" i="1" l="1"/>
  <c r="H261" i="1"/>
  <c r="I261" i="1"/>
  <c r="L261" i="1"/>
  <c r="M261" i="1"/>
  <c r="B220" i="1" l="1"/>
  <c r="B251" i="1"/>
  <c r="C263" i="1" s="1"/>
  <c r="B246" i="1"/>
  <c r="B249" i="1"/>
  <c r="C261" i="1" s="1"/>
  <c r="E261" i="1"/>
  <c r="H260" i="1"/>
  <c r="I260" i="1"/>
  <c r="L260" i="1"/>
  <c r="M260" i="1"/>
  <c r="E260" i="1" l="1"/>
  <c r="D260" i="1"/>
  <c r="D259" i="1"/>
  <c r="E259" i="1"/>
  <c r="H259" i="1"/>
  <c r="I259" i="1"/>
  <c r="L259" i="1"/>
  <c r="M259" i="1"/>
  <c r="B254" i="1" l="1"/>
  <c r="D255" i="1" s="1"/>
  <c r="C258" i="1"/>
  <c r="D258" i="1"/>
  <c r="E258" i="1"/>
  <c r="H258" i="1"/>
  <c r="I258" i="1"/>
  <c r="L258" i="1"/>
  <c r="M258" i="1"/>
  <c r="D257" i="1" l="1"/>
  <c r="E257" i="1"/>
  <c r="H257" i="1"/>
  <c r="I257" i="1"/>
  <c r="L257" i="1"/>
  <c r="M257" i="1"/>
  <c r="H256" i="1"/>
  <c r="L256" i="1"/>
  <c r="D256" i="1" l="1"/>
  <c r="B253" i="1"/>
  <c r="G254" i="1"/>
  <c r="H255" i="1" s="1"/>
  <c r="K254" i="1"/>
  <c r="L255" i="1" s="1"/>
  <c r="G253" i="1"/>
  <c r="K253" i="1"/>
  <c r="M255" i="1" s="1"/>
  <c r="B252" i="1"/>
  <c r="C264" i="1" s="1"/>
  <c r="G252" i="1"/>
  <c r="K252" i="1"/>
  <c r="G251" i="1"/>
  <c r="K251" i="1"/>
  <c r="B250" i="1"/>
  <c r="C262" i="1" s="1"/>
  <c r="G250" i="1"/>
  <c r="K250" i="1"/>
  <c r="G249" i="1"/>
  <c r="K249" i="1"/>
  <c r="B248" i="1"/>
  <c r="C260" i="1" s="1"/>
  <c r="G248" i="1"/>
  <c r="K248" i="1"/>
  <c r="B247" i="1"/>
  <c r="C259" i="1" s="1"/>
  <c r="G247" i="1"/>
  <c r="K247" i="1"/>
  <c r="G246" i="1"/>
  <c r="K246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C255" i="1" s="1"/>
  <c r="B244" i="1"/>
  <c r="C256" i="1" s="1"/>
  <c r="B245" i="1"/>
  <c r="C257" i="1" s="1"/>
  <c r="B205" i="1"/>
  <c r="C265" i="1" l="1"/>
  <c r="E255" i="1"/>
  <c r="I255" i="1"/>
  <c r="M256" i="1"/>
  <c r="I256" i="1"/>
  <c r="E256" i="1"/>
  <c r="C248" i="1"/>
  <c r="H247" i="1"/>
  <c r="M254" i="1"/>
  <c r="D254" i="1"/>
  <c r="E254" i="1"/>
  <c r="I254" i="1"/>
  <c r="L254" i="1"/>
  <c r="E253" i="1"/>
  <c r="I253" i="1"/>
  <c r="M253" i="1"/>
  <c r="C254" i="1"/>
  <c r="H254" i="1"/>
  <c r="I251" i="1"/>
  <c r="C252" i="1"/>
  <c r="C253" i="1"/>
  <c r="D253" i="1"/>
  <c r="L253" i="1"/>
  <c r="H253" i="1"/>
  <c r="H248" i="1"/>
  <c r="M251" i="1"/>
  <c r="D252" i="1"/>
  <c r="E252" i="1"/>
  <c r="I252" i="1"/>
  <c r="L252" i="1"/>
  <c r="L247" i="1"/>
  <c r="I249" i="1"/>
  <c r="M252" i="1"/>
  <c r="E246" i="1"/>
  <c r="L249" i="1"/>
  <c r="E251" i="1"/>
  <c r="H252" i="1"/>
  <c r="D250" i="1"/>
  <c r="I247" i="1"/>
  <c r="I250" i="1"/>
  <c r="E250" i="1"/>
  <c r="E247" i="1"/>
  <c r="M250" i="1"/>
  <c r="L250" i="1"/>
  <c r="L251" i="1"/>
  <c r="C251" i="1"/>
  <c r="D251" i="1"/>
  <c r="H251" i="1"/>
  <c r="C250" i="1"/>
  <c r="H250" i="1"/>
  <c r="L248" i="1"/>
  <c r="E249" i="1"/>
  <c r="M247" i="1"/>
  <c r="I246" i="1"/>
  <c r="D247" i="1"/>
  <c r="D248" i="1"/>
  <c r="C247" i="1"/>
  <c r="M248" i="1"/>
  <c r="I248" i="1"/>
  <c r="M249" i="1"/>
  <c r="H249" i="1"/>
  <c r="C249" i="1"/>
  <c r="D249" i="1"/>
  <c r="E248" i="1"/>
  <c r="H246" i="1"/>
  <c r="C246" i="1"/>
  <c r="D246" i="1"/>
  <c r="L246" i="1"/>
  <c r="M246" i="1"/>
  <c r="L205" i="1"/>
  <c r="C245" i="1"/>
  <c r="H245" i="1"/>
  <c r="H243" i="1"/>
  <c r="C243" i="1"/>
  <c r="C214" i="1"/>
  <c r="C212" i="1"/>
  <c r="L221" i="1"/>
  <c r="H232" i="1"/>
  <c r="H215" i="1"/>
  <c r="H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D232" i="1"/>
  <c r="C223" i="1"/>
  <c r="H199" i="1"/>
  <c r="H200" i="1"/>
  <c r="H201" i="1"/>
  <c r="H202" i="1"/>
  <c r="H203" i="1"/>
  <c r="H204" i="1"/>
  <c r="C209" i="1"/>
  <c r="C210" i="1"/>
  <c r="C211" i="1"/>
  <c r="C213" i="1"/>
  <c r="C215" i="1"/>
  <c r="C216" i="1"/>
  <c r="C206" i="1"/>
  <c r="C205" i="1"/>
  <c r="C204" i="1"/>
  <c r="D204" i="1"/>
  <c r="L204" i="1"/>
  <c r="C203" i="1"/>
  <c r="D203" i="1"/>
  <c r="L203" i="1"/>
  <c r="L202" i="1"/>
  <c r="D202" i="1"/>
  <c r="C202" i="1"/>
  <c r="L201" i="1"/>
  <c r="C201" i="1"/>
  <c r="D201" i="1"/>
  <c r="L200" i="1"/>
  <c r="D200" i="1"/>
  <c r="C200" i="1"/>
  <c r="L199" i="1"/>
  <c r="D199" i="1"/>
  <c r="C199" i="1"/>
  <c r="D198" i="1"/>
  <c r="C198" i="1"/>
  <c r="H198" i="1"/>
  <c r="L198" i="1"/>
  <c r="H197" i="1"/>
  <c r="L197" i="1"/>
  <c r="C197" i="1"/>
  <c r="D197" i="1"/>
  <c r="C196" i="1"/>
  <c r="D196" i="1"/>
  <c r="H196" i="1"/>
  <c r="L196" i="1"/>
  <c r="L195" i="1"/>
  <c r="H195" i="1"/>
  <c r="D195" i="1"/>
  <c r="C195" i="1"/>
  <c r="C194" i="1"/>
  <c r="L194" i="1"/>
  <c r="H194" i="1"/>
  <c r="D194" i="1"/>
  <c r="L193" i="1"/>
  <c r="H193" i="1"/>
  <c r="D193" i="1"/>
  <c r="C193" i="1"/>
  <c r="L192" i="1"/>
  <c r="H192" i="1"/>
  <c r="C192" i="1"/>
  <c r="D192" i="1"/>
  <c r="L191" i="1"/>
  <c r="H191" i="1"/>
  <c r="D191" i="1"/>
  <c r="C191" i="1"/>
  <c r="L190" i="1"/>
  <c r="H190" i="1"/>
  <c r="C190" i="1"/>
  <c r="D190" i="1"/>
  <c r="L189" i="1"/>
  <c r="H189" i="1"/>
  <c r="C189" i="1"/>
  <c r="D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188" i="1"/>
  <c r="C188" i="1"/>
  <c r="D187" i="1"/>
  <c r="C187" i="1"/>
  <c r="D153" i="1"/>
  <c r="C207" i="1"/>
  <c r="L220" i="1"/>
  <c r="D225" i="1"/>
  <c r="D212" i="1" l="1"/>
  <c r="D244" i="1"/>
  <c r="E242" i="1"/>
  <c r="I244" i="1"/>
  <c r="I245" i="1"/>
  <c r="D245" i="1"/>
  <c r="I243" i="1"/>
  <c r="H244" i="1"/>
  <c r="M245" i="1"/>
  <c r="E245" i="1"/>
  <c r="C240" i="1"/>
  <c r="M243" i="1"/>
  <c r="D243" i="1"/>
  <c r="C244" i="1"/>
  <c r="M205" i="1"/>
  <c r="L245" i="1"/>
  <c r="H206" i="1"/>
  <c r="I211" i="1"/>
  <c r="I242" i="1"/>
  <c r="M242" i="1"/>
  <c r="L243" i="1"/>
  <c r="E243" i="1"/>
  <c r="M244" i="1"/>
  <c r="E244" i="1"/>
  <c r="L244" i="1"/>
  <c r="H242" i="1"/>
  <c r="C242" i="1"/>
  <c r="C226" i="1"/>
  <c r="H211" i="1"/>
  <c r="L206" i="1"/>
  <c r="M216" i="1"/>
  <c r="M222" i="1"/>
  <c r="I240" i="1"/>
  <c r="D240" i="1"/>
  <c r="D242" i="1"/>
  <c r="I232" i="1"/>
  <c r="L242" i="1"/>
  <c r="H241" i="1"/>
  <c r="L241" i="1"/>
  <c r="M219" i="1"/>
  <c r="H222" i="1"/>
  <c r="M241" i="1"/>
  <c r="E227" i="1"/>
  <c r="C241" i="1"/>
  <c r="D241" i="1"/>
  <c r="I223" i="1"/>
  <c r="E232" i="1"/>
  <c r="H240" i="1"/>
  <c r="E240" i="1"/>
  <c r="I241" i="1"/>
  <c r="E241" i="1"/>
  <c r="L239" i="1"/>
  <c r="M240" i="1"/>
  <c r="C219" i="1"/>
  <c r="L223" i="1"/>
  <c r="L240" i="1"/>
  <c r="D209" i="1"/>
  <c r="H210" i="1"/>
  <c r="L208" i="1"/>
  <c r="M218" i="1"/>
  <c r="I214" i="1"/>
  <c r="M239" i="1"/>
  <c r="D220" i="1"/>
  <c r="D215" i="1"/>
  <c r="I205" i="1"/>
  <c r="L227" i="1"/>
  <c r="H239" i="1"/>
  <c r="C239" i="1"/>
  <c r="E218" i="1"/>
  <c r="E208" i="1"/>
  <c r="D224" i="1"/>
  <c r="H208" i="1"/>
  <c r="M215" i="1"/>
  <c r="L217" i="1"/>
  <c r="L222" i="1"/>
  <c r="L226" i="1"/>
  <c r="M236" i="1"/>
  <c r="L236" i="1"/>
  <c r="L238" i="1"/>
  <c r="I239" i="1"/>
  <c r="D239" i="1"/>
  <c r="E239" i="1"/>
  <c r="M232" i="1"/>
  <c r="M238" i="1"/>
  <c r="H238" i="1"/>
  <c r="C238" i="1"/>
  <c r="M237" i="1"/>
  <c r="L237" i="1"/>
  <c r="I238" i="1"/>
  <c r="D238" i="1"/>
  <c r="E238" i="1"/>
  <c r="D216" i="1"/>
  <c r="E207" i="1"/>
  <c r="E211" i="1"/>
  <c r="D205" i="1"/>
  <c r="E206" i="1"/>
  <c r="C218" i="1"/>
  <c r="D208" i="1"/>
  <c r="E225" i="1"/>
  <c r="C220" i="1"/>
  <c r="H237" i="1"/>
  <c r="C237" i="1"/>
  <c r="H220" i="1"/>
  <c r="M207" i="1"/>
  <c r="L212" i="1"/>
  <c r="D222" i="1"/>
  <c r="C236" i="1"/>
  <c r="I237" i="1"/>
  <c r="D237" i="1"/>
  <c r="E237" i="1"/>
  <c r="H236" i="1"/>
  <c r="E221" i="1"/>
  <c r="D221" i="1"/>
  <c r="E209" i="1"/>
  <c r="E216" i="1"/>
  <c r="D219" i="1"/>
  <c r="E217" i="1"/>
  <c r="I208" i="1"/>
  <c r="I206" i="1"/>
  <c r="C208" i="1"/>
  <c r="I207" i="1"/>
  <c r="M220" i="1"/>
  <c r="D213" i="1"/>
  <c r="I219" i="1"/>
  <c r="L232" i="1"/>
  <c r="D218" i="1"/>
  <c r="E215" i="1"/>
  <c r="E212" i="1"/>
  <c r="D210" i="1"/>
  <c r="E226" i="1"/>
  <c r="D223" i="1"/>
  <c r="H209" i="1"/>
  <c r="H214" i="1"/>
  <c r="H217" i="1"/>
  <c r="H218" i="1"/>
  <c r="H223" i="1"/>
  <c r="I226" i="1"/>
  <c r="M206" i="1"/>
  <c r="M209" i="1"/>
  <c r="L211" i="1"/>
  <c r="L213" i="1"/>
  <c r="M217" i="1"/>
  <c r="M226" i="1"/>
  <c r="M233" i="1"/>
  <c r="M235" i="1"/>
  <c r="L235" i="1"/>
  <c r="I236" i="1"/>
  <c r="D236" i="1"/>
  <c r="E236" i="1"/>
  <c r="H235" i="1"/>
  <c r="C235" i="1"/>
  <c r="I235" i="1"/>
  <c r="D235" i="1"/>
  <c r="E235" i="1"/>
  <c r="L234" i="1"/>
  <c r="D234" i="1"/>
  <c r="D226" i="1"/>
  <c r="C233" i="1"/>
  <c r="H234" i="1"/>
  <c r="I234" i="1"/>
  <c r="M234" i="1"/>
  <c r="C234" i="1"/>
  <c r="E234" i="1"/>
  <c r="D207" i="1"/>
  <c r="D230" i="1"/>
  <c r="H212" i="1"/>
  <c r="L214" i="1"/>
  <c r="D214" i="1"/>
  <c r="H221" i="1"/>
  <c r="L225" i="1"/>
  <c r="I227" i="1"/>
  <c r="M221" i="1"/>
  <c r="I216" i="1"/>
  <c r="H219" i="1"/>
  <c r="H226" i="1"/>
  <c r="D206" i="1"/>
  <c r="D211" i="1"/>
  <c r="I225" i="1"/>
  <c r="L209" i="1"/>
  <c r="I213" i="1"/>
  <c r="C227" i="1"/>
  <c r="E205" i="1"/>
  <c r="D227" i="1"/>
  <c r="C221" i="1"/>
  <c r="M210" i="1"/>
  <c r="E220" i="1"/>
  <c r="I222" i="1"/>
  <c r="I224" i="1"/>
  <c r="C217" i="1"/>
  <c r="L207" i="1"/>
  <c r="L219" i="1"/>
  <c r="D217" i="1"/>
  <c r="I220" i="1"/>
  <c r="E214" i="1"/>
  <c r="L210" i="1"/>
  <c r="E223" i="1"/>
  <c r="M211" i="1"/>
  <c r="I218" i="1"/>
  <c r="C222" i="1"/>
  <c r="L216" i="1"/>
  <c r="M214" i="1"/>
  <c r="M212" i="1"/>
  <c r="L215" i="1"/>
  <c r="I215" i="1"/>
  <c r="I221" i="1"/>
  <c r="I212" i="1"/>
  <c r="E224" i="1"/>
  <c r="H213" i="1"/>
  <c r="L224" i="1"/>
  <c r="M224" i="1"/>
  <c r="H227" i="1"/>
  <c r="M227" i="1"/>
  <c r="I230" i="1"/>
  <c r="L233" i="1"/>
  <c r="H224" i="1"/>
  <c r="L229" i="1"/>
  <c r="H231" i="1"/>
  <c r="H233" i="1"/>
  <c r="M230" i="1"/>
  <c r="M231" i="1"/>
  <c r="I233" i="1"/>
  <c r="D233" i="1"/>
  <c r="E233" i="1"/>
  <c r="E213" i="1"/>
  <c r="H225" i="1"/>
  <c r="C230" i="1"/>
  <c r="I231" i="1"/>
  <c r="L230" i="1"/>
  <c r="C231" i="1"/>
  <c r="E210" i="1"/>
  <c r="M225" i="1"/>
  <c r="H230" i="1"/>
  <c r="L231" i="1"/>
  <c r="D231" i="1"/>
  <c r="C232" i="1"/>
  <c r="E231" i="1"/>
  <c r="E230" i="1"/>
  <c r="C224" i="1"/>
  <c r="M229" i="1"/>
  <c r="H229" i="1"/>
  <c r="C229" i="1"/>
  <c r="I209" i="1"/>
  <c r="H216" i="1"/>
  <c r="L228" i="1"/>
  <c r="I229" i="1"/>
  <c r="D229" i="1"/>
  <c r="E229" i="1"/>
  <c r="L218" i="1"/>
  <c r="M228" i="1"/>
  <c r="H228" i="1"/>
  <c r="C228" i="1"/>
  <c r="H207" i="1"/>
  <c r="I228" i="1"/>
  <c r="D228" i="1"/>
  <c r="E228" i="1"/>
  <c r="I210" i="1"/>
  <c r="M213" i="1"/>
  <c r="E219" i="1"/>
  <c r="E222" i="1"/>
  <c r="I217" i="1"/>
  <c r="M208" i="1"/>
  <c r="M223" i="1"/>
  <c r="C225" i="1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<sst xmlns="http://schemas.openxmlformats.org/spreadsheetml/2006/main" count="19" uniqueCount="13">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</sst>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0" fillId="2" borderId="1" xfId="0" applyFill="1" applyBorder="1"/>
    <xf numFmtId="17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  <sheetName val="Table for Report"/>
      <sheetName val="Questions used"/>
      <sheetName val="Chart1"/>
      <sheetName val="Chart2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Q100">
            <v>102.69447778731656</v>
          </cell>
          <cell r="IR100">
            <v>101.98637618518916</v>
          </cell>
          <cell r="IS100">
            <v>97.343548153522946</v>
          </cell>
          <cell r="IT100">
            <v>97.762167286938549</v>
          </cell>
          <cell r="IY100">
            <v>89.105657875412476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Q103">
            <v>120.41353255770279</v>
          </cell>
          <cell r="IR103">
            <v>122.10819645922439</v>
          </cell>
          <cell r="IS103">
            <v>112.89282755300339</v>
          </cell>
          <cell r="IT103">
            <v>115.59153577114505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Q106">
            <v>90.774488803003933</v>
          </cell>
          <cell r="IR106">
            <v>88.449995203305065</v>
          </cell>
          <cell r="IS106">
            <v>86.883213696767584</v>
          </cell>
          <cell r="IT106">
            <v>85.767967896337552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Table for Report"/>
      <sheetName val="Monthly graphs"/>
      <sheetName val="UM_ICS"/>
      <sheetName val="Questions used"/>
    </sheetNames>
    <sheetDataSet>
      <sheetData sheetId="0"/>
      <sheetData sheetId="1"/>
      <sheetData sheetId="2"/>
      <sheetData sheetId="3"/>
      <sheetData sheetId="4">
        <row r="80">
          <cell r="IU80">
            <v>42705</v>
          </cell>
          <cell r="IV80">
            <v>42736</v>
          </cell>
          <cell r="IW80">
            <v>42767</v>
          </cell>
          <cell r="IX80">
            <v>42795</v>
          </cell>
          <cell r="IY80">
            <v>42826</v>
          </cell>
          <cell r="IZ80">
            <v>42856</v>
          </cell>
          <cell r="JA80">
            <v>42887</v>
          </cell>
          <cell r="JB80">
            <v>42917</v>
          </cell>
          <cell r="JC80">
            <v>42948</v>
          </cell>
          <cell r="JD80">
            <v>42979</v>
          </cell>
          <cell r="JE80">
            <v>43009</v>
          </cell>
        </row>
        <row r="81">
          <cell r="IU81">
            <v>96.170334791298146</v>
          </cell>
          <cell r="IV81">
            <v>103.11667505918184</v>
          </cell>
          <cell r="IW81">
            <v>100.71923932797343</v>
          </cell>
          <cell r="IX81">
            <v>101.85635724208046</v>
          </cell>
          <cell r="IY81">
            <v>102.02660749114347</v>
          </cell>
          <cell r="IZ81">
            <v>100.53379174352098</v>
          </cell>
          <cell r="JA81">
            <v>105.00265325168996</v>
          </cell>
          <cell r="JB81">
            <v>105.12127143655445</v>
          </cell>
          <cell r="JC81">
            <v>102.85408556100732</v>
          </cell>
          <cell r="JD81">
            <v>105.80197972486241</v>
          </cell>
          <cell r="JE81">
            <v>104.83232077056608</v>
          </cell>
        </row>
        <row r="83">
          <cell r="IU83">
            <v>42705</v>
          </cell>
          <cell r="IV83">
            <v>42736</v>
          </cell>
          <cell r="IW83">
            <v>42767</v>
          </cell>
          <cell r="IX83">
            <v>42795</v>
          </cell>
          <cell r="IY83">
            <v>42826</v>
          </cell>
          <cell r="IZ83">
            <v>42856</v>
          </cell>
          <cell r="JA83">
            <v>42887</v>
          </cell>
          <cell r="JB83">
            <v>42917</v>
          </cell>
          <cell r="JC83">
            <v>42948</v>
          </cell>
          <cell r="JD83">
            <v>42979</v>
          </cell>
          <cell r="JE83">
            <v>43009</v>
          </cell>
        </row>
        <row r="84">
          <cell r="IU84">
            <v>113.56998373795125</v>
          </cell>
          <cell r="IV84">
            <v>122.77781801764472</v>
          </cell>
          <cell r="IW84">
            <v>117.93628460559491</v>
          </cell>
          <cell r="IX84">
            <v>119.65337503978968</v>
          </cell>
          <cell r="IY84">
            <v>122.4370117599513</v>
          </cell>
          <cell r="IZ84">
            <v>117.9917782807846</v>
          </cell>
          <cell r="JA84">
            <v>123.3543483328655</v>
          </cell>
          <cell r="JB84">
            <v>124.60730682270089</v>
          </cell>
          <cell r="JC84">
            <v>117.02213053862715</v>
          </cell>
          <cell r="JD84">
            <v>123.37766326600229</v>
          </cell>
          <cell r="JE84">
            <v>120.53525123261343</v>
          </cell>
        </row>
        <row r="86">
          <cell r="IU86">
            <v>42705</v>
          </cell>
          <cell r="IV86">
            <v>42736</v>
          </cell>
          <cell r="IW86">
            <v>42767</v>
          </cell>
          <cell r="IX86">
            <v>42795</v>
          </cell>
          <cell r="IY86">
            <v>42826</v>
          </cell>
          <cell r="IZ86">
            <v>42856</v>
          </cell>
          <cell r="JA86">
            <v>42887</v>
          </cell>
          <cell r="JB86">
            <v>42917</v>
          </cell>
          <cell r="JC86">
            <v>42948</v>
          </cell>
          <cell r="JD86">
            <v>42979</v>
          </cell>
          <cell r="JE86">
            <v>43009</v>
          </cell>
        </row>
        <row r="87">
          <cell r="IU87">
            <v>84.465216969683638</v>
          </cell>
          <cell r="IV87">
            <v>89.89020160894124</v>
          </cell>
          <cell r="IW87">
            <v>89.136962919264818</v>
          </cell>
          <cell r="IX87">
            <v>89.883920853607961</v>
          </cell>
          <cell r="IY87">
            <v>88.296089853364663</v>
          </cell>
          <cell r="IZ87">
            <v>88.789428970837662</v>
          </cell>
          <cell r="JA87">
            <v>92.657073532805896</v>
          </cell>
          <cell r="JB87">
            <v>92.012596613843868</v>
          </cell>
          <cell r="JC87">
            <v>93.322937187069925</v>
          </cell>
          <cell r="JD87">
            <v>93.978439647979101</v>
          </cell>
          <cell r="JE87">
            <v>94.268621941559573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5"/>
  <sheetViews>
    <sheetView tabSelected="1" view="pageBreakPreview" topLeftCell="A225" zoomScaleNormal="100" zoomScaleSheetLayoutView="100" workbookViewId="0">
      <selection activeCell="E252" sqref="E252"/>
    </sheetView>
  </sheetViews>
  <sheetFormatPr defaultRowHeight="12.75" x14ac:dyDescent="0.2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 x14ac:dyDescent="0.2">
      <c r="B2" s="3" t="s">
        <v>0</v>
      </c>
      <c r="G2" s="3" t="s">
        <v>1</v>
      </c>
      <c r="K2" s="3" t="s">
        <v>2</v>
      </c>
    </row>
    <row r="3" spans="1:14" x14ac:dyDescent="0.2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 x14ac:dyDescent="0.2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 x14ac:dyDescent="0.2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 x14ac:dyDescent="0.2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 x14ac:dyDescent="0.2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 x14ac:dyDescent="0.2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 x14ac:dyDescent="0.2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 x14ac:dyDescent="0.2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 x14ac:dyDescent="0.2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 x14ac:dyDescent="0.2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 x14ac:dyDescent="0.2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 x14ac:dyDescent="0.2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 x14ac:dyDescent="0.2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 x14ac:dyDescent="0.2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 x14ac:dyDescent="0.2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 x14ac:dyDescent="0.2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 x14ac:dyDescent="0.2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 x14ac:dyDescent="0.2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 x14ac:dyDescent="0.2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 x14ac:dyDescent="0.2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 x14ac:dyDescent="0.2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 x14ac:dyDescent="0.2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 x14ac:dyDescent="0.2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 x14ac:dyDescent="0.2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 x14ac:dyDescent="0.2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 x14ac:dyDescent="0.2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 x14ac:dyDescent="0.2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 x14ac:dyDescent="0.2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 x14ac:dyDescent="0.2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 x14ac:dyDescent="0.2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 x14ac:dyDescent="0.2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 x14ac:dyDescent="0.2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 x14ac:dyDescent="0.2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 x14ac:dyDescent="0.2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 x14ac:dyDescent="0.2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 x14ac:dyDescent="0.2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 x14ac:dyDescent="0.2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 x14ac:dyDescent="0.2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 x14ac:dyDescent="0.2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 x14ac:dyDescent="0.2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 x14ac:dyDescent="0.2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 x14ac:dyDescent="0.2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 x14ac:dyDescent="0.2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 x14ac:dyDescent="0.2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 x14ac:dyDescent="0.2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 x14ac:dyDescent="0.2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 x14ac:dyDescent="0.2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 x14ac:dyDescent="0.2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 x14ac:dyDescent="0.2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 x14ac:dyDescent="0.2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 x14ac:dyDescent="0.2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 x14ac:dyDescent="0.2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 x14ac:dyDescent="0.2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 x14ac:dyDescent="0.2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 x14ac:dyDescent="0.2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 x14ac:dyDescent="0.2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 x14ac:dyDescent="0.2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 x14ac:dyDescent="0.2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 x14ac:dyDescent="0.2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 x14ac:dyDescent="0.2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 x14ac:dyDescent="0.2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 x14ac:dyDescent="0.2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 x14ac:dyDescent="0.2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 x14ac:dyDescent="0.2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 x14ac:dyDescent="0.2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 x14ac:dyDescent="0.2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 x14ac:dyDescent="0.2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 x14ac:dyDescent="0.2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 x14ac:dyDescent="0.2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 x14ac:dyDescent="0.2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 x14ac:dyDescent="0.2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 x14ac:dyDescent="0.2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 x14ac:dyDescent="0.2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 x14ac:dyDescent="0.2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 x14ac:dyDescent="0.2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 x14ac:dyDescent="0.2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 x14ac:dyDescent="0.2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 x14ac:dyDescent="0.2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 x14ac:dyDescent="0.2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 x14ac:dyDescent="0.2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 x14ac:dyDescent="0.2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 x14ac:dyDescent="0.2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 x14ac:dyDescent="0.2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 x14ac:dyDescent="0.2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 x14ac:dyDescent="0.2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 x14ac:dyDescent="0.2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 x14ac:dyDescent="0.2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 x14ac:dyDescent="0.2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 x14ac:dyDescent="0.2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 x14ac:dyDescent="0.2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 x14ac:dyDescent="0.2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 x14ac:dyDescent="0.2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 x14ac:dyDescent="0.2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 x14ac:dyDescent="0.2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 x14ac:dyDescent="0.2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 x14ac:dyDescent="0.2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 x14ac:dyDescent="0.2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 x14ac:dyDescent="0.2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 x14ac:dyDescent="0.2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 x14ac:dyDescent="0.2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 x14ac:dyDescent="0.2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 x14ac:dyDescent="0.2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 x14ac:dyDescent="0.2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 x14ac:dyDescent="0.2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 x14ac:dyDescent="0.2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 x14ac:dyDescent="0.2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 x14ac:dyDescent="0.2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 x14ac:dyDescent="0.2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 x14ac:dyDescent="0.2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 x14ac:dyDescent="0.2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 x14ac:dyDescent="0.2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 x14ac:dyDescent="0.2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 x14ac:dyDescent="0.2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 x14ac:dyDescent="0.2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 x14ac:dyDescent="0.2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 x14ac:dyDescent="0.2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 x14ac:dyDescent="0.2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 x14ac:dyDescent="0.2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 x14ac:dyDescent="0.2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 x14ac:dyDescent="0.2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 x14ac:dyDescent="0.2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 x14ac:dyDescent="0.2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 x14ac:dyDescent="0.2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 x14ac:dyDescent="0.2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 x14ac:dyDescent="0.2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 x14ac:dyDescent="0.2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 x14ac:dyDescent="0.2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 x14ac:dyDescent="0.2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 x14ac:dyDescent="0.2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 x14ac:dyDescent="0.2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 x14ac:dyDescent="0.2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 x14ac:dyDescent="0.2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 x14ac:dyDescent="0.2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 x14ac:dyDescent="0.2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 x14ac:dyDescent="0.2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 x14ac:dyDescent="0.2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 x14ac:dyDescent="0.2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 x14ac:dyDescent="0.2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 x14ac:dyDescent="0.2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 x14ac:dyDescent="0.2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 x14ac:dyDescent="0.2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 x14ac:dyDescent="0.2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 x14ac:dyDescent="0.2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 x14ac:dyDescent="0.2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 x14ac:dyDescent="0.2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 x14ac:dyDescent="0.2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 x14ac:dyDescent="0.2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 x14ac:dyDescent="0.2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 x14ac:dyDescent="0.2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 x14ac:dyDescent="0.2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 x14ac:dyDescent="0.2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 x14ac:dyDescent="0.2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 x14ac:dyDescent="0.2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 x14ac:dyDescent="0.2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 x14ac:dyDescent="0.2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 x14ac:dyDescent="0.2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 x14ac:dyDescent="0.2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 x14ac:dyDescent="0.2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 x14ac:dyDescent="0.2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 x14ac:dyDescent="0.2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 x14ac:dyDescent="0.2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 x14ac:dyDescent="0.2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 x14ac:dyDescent="0.2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 x14ac:dyDescent="0.2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 x14ac:dyDescent="0.2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 x14ac:dyDescent="0.2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 x14ac:dyDescent="0.2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 x14ac:dyDescent="0.2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 x14ac:dyDescent="0.2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 x14ac:dyDescent="0.2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 x14ac:dyDescent="0.2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 x14ac:dyDescent="0.2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 x14ac:dyDescent="0.2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 x14ac:dyDescent="0.2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 x14ac:dyDescent="0.2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 x14ac:dyDescent="0.2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 x14ac:dyDescent="0.2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 x14ac:dyDescent="0.2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 x14ac:dyDescent="0.2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 x14ac:dyDescent="0.2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 x14ac:dyDescent="0.2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 x14ac:dyDescent="0.2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 x14ac:dyDescent="0.2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 x14ac:dyDescent="0.2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 x14ac:dyDescent="0.2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 x14ac:dyDescent="0.2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 x14ac:dyDescent="0.2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 x14ac:dyDescent="0.2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 x14ac:dyDescent="0.2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 x14ac:dyDescent="0.2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 x14ac:dyDescent="0.2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 x14ac:dyDescent="0.2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 x14ac:dyDescent="0.2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 x14ac:dyDescent="0.2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 x14ac:dyDescent="0.2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 x14ac:dyDescent="0.2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 x14ac:dyDescent="0.2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 x14ac:dyDescent="0.2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 x14ac:dyDescent="0.2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 x14ac:dyDescent="0.2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 x14ac:dyDescent="0.2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 x14ac:dyDescent="0.2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 x14ac:dyDescent="0.2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 x14ac:dyDescent="0.2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 x14ac:dyDescent="0.2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 x14ac:dyDescent="0.2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 x14ac:dyDescent="0.2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 x14ac:dyDescent="0.2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 x14ac:dyDescent="0.2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 x14ac:dyDescent="0.2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 x14ac:dyDescent="0.2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 x14ac:dyDescent="0.2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 x14ac:dyDescent="0.2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 x14ac:dyDescent="0.2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 x14ac:dyDescent="0.2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 x14ac:dyDescent="0.2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 x14ac:dyDescent="0.2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 x14ac:dyDescent="0.2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 x14ac:dyDescent="0.2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 x14ac:dyDescent="0.2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 x14ac:dyDescent="0.2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 x14ac:dyDescent="0.2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 x14ac:dyDescent="0.2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 x14ac:dyDescent="0.2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 x14ac:dyDescent="0.2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 x14ac:dyDescent="0.2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 x14ac:dyDescent="0.2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 x14ac:dyDescent="0.2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 x14ac:dyDescent="0.2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 x14ac:dyDescent="0.2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 x14ac:dyDescent="0.2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 x14ac:dyDescent="0.2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 x14ac:dyDescent="0.2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 x14ac:dyDescent="0.2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 x14ac:dyDescent="0.2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 x14ac:dyDescent="0.2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 x14ac:dyDescent="0.2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 x14ac:dyDescent="0.2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 x14ac:dyDescent="0.2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 x14ac:dyDescent="0.2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 x14ac:dyDescent="0.2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 x14ac:dyDescent="0.2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 x14ac:dyDescent="0.2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 x14ac:dyDescent="0.2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 x14ac:dyDescent="0.2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 x14ac:dyDescent="0.2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 x14ac:dyDescent="0.2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 x14ac:dyDescent="0.2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  <row r="251" spans="1:13" x14ac:dyDescent="0.2">
      <c r="A251" s="5">
        <v>42583</v>
      </c>
      <c r="B251" s="6">
        <f>IF(INDEX('[1]indices adj'!GW$100:$JO$100,ROWS(A$1:A47))=0," ",INDEX('[1]indices adj'!GW$100:$JO$100,ROWS(A$1:A47)))</f>
        <v>102.69447778731656</v>
      </c>
      <c r="C251" s="6">
        <f t="shared" ref="C251" si="103">IF(B251=" "," ",(B251-B239))</f>
        <v>1.5581962914864249</v>
      </c>
      <c r="D251" s="6">
        <f t="shared" ref="D251" si="104">IF(B251=" "," ",(B251-B250))</f>
        <v>3.0590686263505091</v>
      </c>
      <c r="E251" s="6">
        <f t="shared" ref="E251" si="105">IF(B251=" "," ",AVERAGE(B249:B251))</f>
        <v>101.90562209878777</v>
      </c>
      <c r="G251" s="6">
        <f>IF(INDEX('[1]indices adj'!GW$103:$IT$103,ROWS(A$1:A47))=0," ",INDEX('[1]indices adj'!GW$103:$IT$103,ROWS(A$1:A47)))</f>
        <v>120.41353255770279</v>
      </c>
      <c r="H251" s="6">
        <f t="shared" ref="H251" si="106">IF(G251=" "," ",(G251-G250))</f>
        <v>-1.8565943960837075</v>
      </c>
      <c r="I251" s="6">
        <f t="shared" ref="I251" si="107">IF(G251=" "," ",AVERAGE(G249:G251))</f>
        <v>119.06178338433767</v>
      </c>
      <c r="K251" s="6">
        <f>IF(INDEX('[1]indices adj'!GW$106:$IT$106,ROWS(A$1:A47))=0," ",INDEX('[1]indices adj'!GW$106:$IT$106,ROWS(A$1:A47)))</f>
        <v>90.774488803003933</v>
      </c>
      <c r="L251" s="6">
        <f t="shared" ref="L251" si="108">IF(K251=" "," ",(K251-K250))</f>
        <v>6.3659407951717384</v>
      </c>
      <c r="M251" s="6">
        <f t="shared" ref="M251" si="109">IF(K251=" "," ",AVERAGE(K249:K251))</f>
        <v>90.364303660141275</v>
      </c>
    </row>
    <row r="252" spans="1:13" x14ac:dyDescent="0.2">
      <c r="A252" s="5">
        <v>42614</v>
      </c>
      <c r="B252" s="6">
        <f>IF(INDEX('[1]indices adj'!GW$100:$IT$100,ROWS(A$1:A48))=0," ",INDEX('[1]indices adj'!GW$100:$IT$100,ROWS(A$1:A48)))</f>
        <v>101.98637618518916</v>
      </c>
      <c r="C252" s="6">
        <f t="shared" ref="C252" si="110">IF(B252=" "," ",(B252-B240))</f>
        <v>1.3386445233457209</v>
      </c>
      <c r="D252" s="6">
        <f t="shared" ref="D252" si="111">IF(B252=" "," ",(B252-B251))</f>
        <v>-0.70810160212739959</v>
      </c>
      <c r="E252" s="6">
        <f t="shared" ref="E252" si="112">IF(B252=" "," ",AVERAGE(B250:B252))</f>
        <v>101.43875437782391</v>
      </c>
      <c r="G252" s="6">
        <f>IF(INDEX('[1]indices adj'!GW$103:$IT$103,ROWS(A$1:A48))=0," ",INDEX('[1]indices adj'!GW$103:$IT$103,ROWS(A$1:A48)))</f>
        <v>122.10819645922439</v>
      </c>
      <c r="H252" s="6">
        <f t="shared" ref="H252" si="113">IF(G252=" "," ",(G252-G251))</f>
        <v>1.6946639015215936</v>
      </c>
      <c r="I252" s="6">
        <f t="shared" ref="I252" si="114">IF(G252=" "," ",AVERAGE(G250:G252))</f>
        <v>121.59728532357121</v>
      </c>
      <c r="K252" s="6">
        <f>IF(INDEX('[1]indices adj'!GW$106:$IT$106,ROWS(A$1:A48))=0," ",INDEX('[1]indices adj'!GW$106:$IT$106,ROWS(A$1:A48)))</f>
        <v>88.449995203305065</v>
      </c>
      <c r="L252" s="6">
        <f t="shared" ref="L252" si="115">IF(K252=" "," ",(K252-K251))</f>
        <v>-2.3244935996988687</v>
      </c>
      <c r="M252" s="6">
        <f t="shared" ref="M252" si="116">IF(K252=" "," ",AVERAGE(K250:K252))</f>
        <v>87.877677338047079</v>
      </c>
    </row>
    <row r="253" spans="1:13" x14ac:dyDescent="0.2">
      <c r="A253" s="5">
        <v>42644</v>
      </c>
      <c r="B253" s="6">
        <f>IF(INDEX('[1]indices adj'!GW$100:$IT$100,ROWS(A$1:A49))=0," ",INDEX('[1]indices adj'!GW$100:$IT$100,ROWS(A$1:A49)))</f>
        <v>97.343548153522946</v>
      </c>
      <c r="C253" s="6">
        <f t="shared" ref="C253" si="117">IF(B253=" "," ",(B253-B241))</f>
        <v>-3.9206753810300086</v>
      </c>
      <c r="D253" s="6">
        <f t="shared" ref="D253" si="118">IF(B253=" "," ",(B253-B252))</f>
        <v>-4.6428280316662125</v>
      </c>
      <c r="E253" s="6">
        <f t="shared" ref="E253" si="119">IF(B253=" "," ",AVERAGE(B251:B253))</f>
        <v>100.67480070867622</v>
      </c>
      <c r="G253" s="6">
        <f>IF(INDEX('[1]indices adj'!GW$103:$IT$103,ROWS(A$1:A49))=0," ",INDEX('[1]indices adj'!GW$103:$IT$103,ROWS(A$1:A49)))</f>
        <v>112.89282755300339</v>
      </c>
      <c r="H253" s="6">
        <f t="shared" ref="H253" si="120">IF(G253=" "," ",(G253-G252))</f>
        <v>-9.215368906221002</v>
      </c>
      <c r="I253" s="6">
        <f t="shared" ref="I253" si="121">IF(G253=" "," ",AVERAGE(G251:G253))</f>
        <v>118.47151885664351</v>
      </c>
      <c r="K253" s="6">
        <f>IF(INDEX('[1]indices adj'!GW$106:$IT$106,ROWS(A$1:A49))=0," ",INDEX('[1]indices adj'!GW$106:$IT$106,ROWS(A$1:A49)))</f>
        <v>86.883213696767584</v>
      </c>
      <c r="L253" s="6">
        <f t="shared" ref="L253" si="122">IF(K253=" "," ",(K253-K252))</f>
        <v>-1.5667815065374811</v>
      </c>
      <c r="M253" s="6">
        <f t="shared" ref="M253" si="123">IF(K253=" "," ",AVERAGE(K251:K253))</f>
        <v>88.702565901025537</v>
      </c>
    </row>
    <row r="254" spans="1:13" x14ac:dyDescent="0.2">
      <c r="A254" s="5">
        <v>42675</v>
      </c>
      <c r="B254" s="6">
        <f>IF(INDEX('[1]indices adj'!GW$100:$IT$100,ROWS(A$1:A50))=0," ",INDEX('[1]indices adj'!GW$100:$IT$100,ROWS(A$1:A50)))</f>
        <v>97.762167286938549</v>
      </c>
      <c r="C254" s="6">
        <f t="shared" ref="C254" si="124">IF(B254=" "," ",(B254-B242))</f>
        <v>-5.3449180096597217</v>
      </c>
      <c r="D254" s="6">
        <f t="shared" ref="D254" si="125">IF(B254=" "," ",(B254-B253))</f>
        <v>0.41861913341560353</v>
      </c>
      <c r="E254" s="6">
        <f t="shared" ref="E254:E256" si="126">IF(B254=" "," ",AVERAGE(B252:B254))</f>
        <v>99.030697208550222</v>
      </c>
      <c r="G254" s="6">
        <f>IF(INDEX('[1]indices adj'!GW$103:$IT$103,ROWS(A$1:A50))=0," ",INDEX('[1]indices adj'!GW$103:$IT$103,ROWS(A$1:A50)))</f>
        <v>115.59153577114505</v>
      </c>
      <c r="H254" s="6">
        <f t="shared" ref="H254:H255" si="127">IF(G254=" "," ",(G254-G253))</f>
        <v>2.6987082181416611</v>
      </c>
      <c r="I254" s="6">
        <f t="shared" ref="I254:I256" si="128">IF(G254=" "," ",AVERAGE(G252:G254))</f>
        <v>116.86418659445762</v>
      </c>
      <c r="K254" s="6">
        <f>IF(INDEX('[1]indices adj'!GW$106:$IT$106,ROWS(A$1:A50))=0," ",INDEX('[1]indices adj'!GW$106:$IT$106,ROWS(A$1:A50)))</f>
        <v>85.767967896337552</v>
      </c>
      <c r="L254" s="6">
        <f t="shared" ref="L254:L255" si="129">IF(K254=" "," ",(K254-K253))</f>
        <v>-1.1152458004300314</v>
      </c>
      <c r="M254" s="6">
        <f t="shared" ref="M254:M256" si="130">IF(K254=" "," ",AVERAGE(K252:K254))</f>
        <v>87.0337255988034</v>
      </c>
    </row>
    <row r="255" spans="1:13" x14ac:dyDescent="0.2">
      <c r="A255" s="5">
        <v>42705</v>
      </c>
      <c r="B255" s="6">
        <f>INDEX('[2]indices adj'!$IU$81:$MM$81, ,MATCH(A255,'[2]indices adj'!$IU$80:$MM$80,0))</f>
        <v>96.170334791298146</v>
      </c>
      <c r="C255" s="6">
        <f t="shared" ref="C255" si="131">IF(B255=" "," ",(B255-B243))</f>
        <v>-7.7583150133899323</v>
      </c>
      <c r="D255" s="6">
        <f t="shared" ref="D255" si="132">IF(B255=" "," ",(B255-B254))</f>
        <v>-1.5918324956404035</v>
      </c>
      <c r="E255" s="6">
        <f t="shared" si="126"/>
        <v>97.092016743919885</v>
      </c>
      <c r="G255" s="6">
        <f>INDEX('[2]indices adj'!$IU$84:$MM$84, ,MATCH(A255,'[2]indices adj'!$IU$83:$MM$83,0))</f>
        <v>113.56998373795125</v>
      </c>
      <c r="H255" s="6">
        <f t="shared" si="127"/>
        <v>-2.0215520331937995</v>
      </c>
      <c r="I255" s="6">
        <f t="shared" si="128"/>
        <v>114.01811568736656</v>
      </c>
      <c r="K255" s="6">
        <f>INDEX('[2]indices adj'!$IU$87:$MM$87, ,MATCH(A255,'[2]indices adj'!$IU$86:$MM$86,0))</f>
        <v>84.465216969683638</v>
      </c>
      <c r="L255" s="6">
        <f t="shared" si="129"/>
        <v>-1.3027509266539141</v>
      </c>
      <c r="M255" s="6">
        <f t="shared" si="130"/>
        <v>85.705466187596258</v>
      </c>
    </row>
    <row r="256" spans="1:13" x14ac:dyDescent="0.2">
      <c r="A256" s="5">
        <v>42736</v>
      </c>
      <c r="B256" s="6">
        <f>INDEX('[2]indices adj'!$IU$81:$MM$81, ,MATCH(A256,'[2]indices adj'!$IU$80:$MM$80,0))</f>
        <v>103.11667505918184</v>
      </c>
      <c r="C256" s="6">
        <f t="shared" ref="C256" si="133">IF(B256=" "," ",(B256-B244))</f>
        <v>-5.5052934611905329</v>
      </c>
      <c r="D256" s="6">
        <f t="shared" ref="D256" si="134">IF(B256=" "," ",(B256-B255))</f>
        <v>6.9463402678836985</v>
      </c>
      <c r="E256" s="6">
        <f t="shared" si="126"/>
        <v>99.016392379139518</v>
      </c>
      <c r="G256" s="6">
        <f>INDEX('[2]indices adj'!$IU$84:$MM$84, ,MATCH(A256,'[2]indices adj'!$IU$83:$MM$83,0))</f>
        <v>122.77781801764472</v>
      </c>
      <c r="H256" s="6">
        <f t="shared" ref="H256" si="135">IF(G256=" "," ",(G256-G255))</f>
        <v>9.207834279693472</v>
      </c>
      <c r="I256" s="6">
        <f t="shared" si="128"/>
        <v>117.31311250891368</v>
      </c>
      <c r="K256" s="6">
        <f>INDEX('[2]indices adj'!$IU$87:$MM$87, ,MATCH(A256,'[2]indices adj'!$IU$86:$MM$86,0))</f>
        <v>89.89020160894124</v>
      </c>
      <c r="L256" s="6">
        <f t="shared" ref="L256" si="136">IF(K256=" "," ",(K256-K255))</f>
        <v>5.4249846392576018</v>
      </c>
      <c r="M256" s="6">
        <f t="shared" si="130"/>
        <v>86.707795491654153</v>
      </c>
    </row>
    <row r="257" spans="1:13" x14ac:dyDescent="0.2">
      <c r="A257" s="5">
        <v>42767</v>
      </c>
      <c r="B257" s="6">
        <f>INDEX('[2]indices adj'!$IU$81:$MM$81, ,MATCH(A257,'[2]indices adj'!$IU$80:$MM$80,0))</f>
        <v>100.71923932797343</v>
      </c>
      <c r="C257" s="6">
        <f t="shared" ref="C257" si="137">IF(B257=" "," ",(B257-B245))</f>
        <v>-5.0415619204137556</v>
      </c>
      <c r="D257" s="6">
        <f t="shared" ref="D257" si="138">IF(B257=" "," ",(B257-B256))</f>
        <v>-2.397435731208418</v>
      </c>
      <c r="E257" s="6">
        <f t="shared" ref="E257" si="139">IF(B257=" "," ",AVERAGE(B255:B257))</f>
        <v>100.00208305948446</v>
      </c>
      <c r="G257" s="6">
        <f>INDEX('[2]indices adj'!$IU$84:$MM$84, ,MATCH(A257,'[2]indices adj'!$IU$83:$MM$83,0))</f>
        <v>117.93628460559491</v>
      </c>
      <c r="H257" s="6">
        <f t="shared" ref="H257" si="140">IF(G257=" "," ",(G257-G256))</f>
        <v>-4.841533412049813</v>
      </c>
      <c r="I257" s="6">
        <f t="shared" ref="I257" si="141">IF(G257=" "," ",AVERAGE(G255:G257))</f>
        <v>118.0946954537303</v>
      </c>
      <c r="K257" s="6">
        <f>INDEX('[2]indices adj'!$IU$87:$MM$87, ,MATCH(A257,'[2]indices adj'!$IU$86:$MM$86,0))</f>
        <v>89.136962919264818</v>
      </c>
      <c r="L257" s="6">
        <f t="shared" ref="L257" si="142">IF(K257=" "," ",(K257-K256))</f>
        <v>-0.75323868967642227</v>
      </c>
      <c r="M257" s="6">
        <f t="shared" ref="M257" si="143">IF(K257=" "," ",AVERAGE(K255:K257))</f>
        <v>87.830793832629908</v>
      </c>
    </row>
    <row r="258" spans="1:13" x14ac:dyDescent="0.2">
      <c r="A258" s="5">
        <v>42795</v>
      </c>
      <c r="B258" s="6">
        <f>INDEX('[2]indices adj'!$IU$81:$MM$81, ,MATCH(A258,'[2]indices adj'!$IU$80:$MM$80,0))</f>
        <v>101.85635724208046</v>
      </c>
      <c r="C258" s="6">
        <f t="shared" ref="C258" si="144">IF(B258=" "," ",(B258-B246))</f>
        <v>1.2927116151994795</v>
      </c>
      <c r="D258" s="6">
        <f t="shared" ref="D258" si="145">IF(B258=" "," ",(B258-B257))</f>
        <v>1.1371179141070371</v>
      </c>
      <c r="E258" s="6">
        <f t="shared" ref="E258" si="146">IF(B258=" "," ",AVERAGE(B256:B258))</f>
        <v>101.89742387641191</v>
      </c>
      <c r="G258" s="6">
        <f>INDEX('[2]indices adj'!$IU$84:$MM$84, ,MATCH(A258,'[2]indices adj'!$IU$83:$MM$83,0))</f>
        <v>119.65337503978968</v>
      </c>
      <c r="H258" s="6">
        <f t="shared" ref="H258" si="147">IF(G258=" "," ",(G258-G257))</f>
        <v>1.7170904341947733</v>
      </c>
      <c r="I258" s="6">
        <f t="shared" ref="I258" si="148">IF(G258=" "," ",AVERAGE(G256:G258))</f>
        <v>120.12249255434311</v>
      </c>
      <c r="K258" s="6">
        <f>INDEX('[2]indices adj'!$IU$87:$MM$87, ,MATCH(A258,'[2]indices adj'!$IU$86:$MM$86,0))</f>
        <v>89.883920853607961</v>
      </c>
      <c r="L258" s="6">
        <f t="shared" ref="L258" si="149">IF(K258=" "," ",(K258-K257))</f>
        <v>0.74695793434314339</v>
      </c>
      <c r="M258" s="6">
        <f t="shared" ref="M258" si="150">IF(K258=" "," ",AVERAGE(K256:K258))</f>
        <v>89.637028460604668</v>
      </c>
    </row>
    <row r="259" spans="1:13" x14ac:dyDescent="0.2">
      <c r="A259" s="5">
        <v>42826</v>
      </c>
      <c r="B259" s="6">
        <f>INDEX('[2]indices adj'!$IU$81:$MM$81, ,MATCH(A259,'[2]indices adj'!$IU$80:$MM$80,0))</f>
        <v>102.02660749114347</v>
      </c>
      <c r="C259" s="6">
        <f t="shared" ref="C259" si="151">IF(B259=" "," ",(B259-B247))</f>
        <v>-0.68601318381547571</v>
      </c>
      <c r="D259" s="6">
        <f t="shared" ref="D259" si="152">IF(B259=" "," ",(B259-B258))</f>
        <v>0.17025024906300246</v>
      </c>
      <c r="E259" s="6">
        <f t="shared" ref="E259" si="153">IF(B259=" "," ",AVERAGE(B257:B259))</f>
        <v>101.53406802039912</v>
      </c>
      <c r="G259" s="6">
        <f>INDEX('[2]indices adj'!$IU$84:$MM$84, ,MATCH(A259,'[2]indices adj'!$IU$83:$MM$83,0))</f>
        <v>122.4370117599513</v>
      </c>
      <c r="H259" s="6">
        <f t="shared" ref="H259" si="154">IF(G259=" "," ",(G259-G258))</f>
        <v>2.7836367201616241</v>
      </c>
      <c r="I259" s="6">
        <f t="shared" ref="I259" si="155">IF(G259=" "," ",AVERAGE(G257:G259))</f>
        <v>120.0088904684453</v>
      </c>
      <c r="K259" s="6">
        <f>INDEX('[2]indices adj'!$IU$87:$MM$87, ,MATCH(A259,'[2]indices adj'!$IU$86:$MM$86,0))</f>
        <v>88.296089853364663</v>
      </c>
      <c r="L259" s="6">
        <f t="shared" ref="L259" si="156">IF(K259=" "," ",(K259-K258))</f>
        <v>-1.5878310002432983</v>
      </c>
      <c r="M259" s="6">
        <f t="shared" ref="M259" si="157">IF(K259=" "," ",AVERAGE(K257:K259))</f>
        <v>89.105657875412476</v>
      </c>
    </row>
    <row r="260" spans="1:13" x14ac:dyDescent="0.2">
      <c r="A260" s="5">
        <v>42856</v>
      </c>
      <c r="B260" s="6">
        <f>INDEX('[2]indices adj'!$IU$81:$MM$81, ,MATCH(A260,'[2]indices adj'!$IU$80:$MM$80,0))</f>
        <v>100.53379174352098</v>
      </c>
      <c r="C260" s="6">
        <f t="shared" ref="C260" si="158">IF(B260=" "," ",(B260-B248))</f>
        <v>2.4742930422712135</v>
      </c>
      <c r="D260" s="6">
        <f t="shared" ref="D260" si="159">IF(B260=" "," ",(B260-B259))</f>
        <v>-1.4928157476224868</v>
      </c>
      <c r="E260" s="6">
        <f t="shared" ref="E260" si="160">IF(B260=" "," ",AVERAGE(B258:B260))</f>
        <v>101.47225215891497</v>
      </c>
      <c r="G260" s="6">
        <f>INDEX('[2]indices adj'!$IU$84:$MM$84, ,MATCH(A260,'[2]indices adj'!$IU$83:$MM$83,0))</f>
        <v>117.9917782807846</v>
      </c>
      <c r="H260" s="6">
        <f t="shared" ref="H260" si="161">IF(G260=" "," ",(G260-G259))</f>
        <v>-4.4452334791667028</v>
      </c>
      <c r="I260" s="6">
        <f t="shared" ref="I260" si="162">IF(G260=" "," ",AVERAGE(G258:G260))</f>
        <v>120.02738836017521</v>
      </c>
      <c r="K260" s="6">
        <f>INDEX('[2]indices adj'!$IU$87:$MM$87, ,MATCH(A260,'[2]indices adj'!$IU$86:$MM$86,0))</f>
        <v>88.789428970837662</v>
      </c>
      <c r="L260" s="6">
        <f t="shared" ref="L260" si="163">IF(K260=" "," ",(K260-K259))</f>
        <v>0.49333911747299908</v>
      </c>
      <c r="M260" s="6">
        <f t="shared" ref="M260" si="164">IF(K260=" "," ",AVERAGE(K258:K260))</f>
        <v>88.989813225936757</v>
      </c>
    </row>
    <row r="261" spans="1:13" x14ac:dyDescent="0.2">
      <c r="A261" s="5">
        <v>42887</v>
      </c>
      <c r="B261" s="6">
        <f>INDEX('[2]indices adj'!$IU$81:$MM$81, ,MATCH(A261,'[2]indices adj'!$IU$80:$MM$80,0))</f>
        <v>105.00265325168996</v>
      </c>
      <c r="C261" s="6">
        <f t="shared" ref="C261" si="165">IF(B261=" "," ",(B261-B249))</f>
        <v>1.6156739036092631</v>
      </c>
      <c r="D261" s="6">
        <f t="shared" ref="D261" si="166">IF(B261=" "," ",(B261-B260))</f>
        <v>4.4688615081689846</v>
      </c>
      <c r="E261" s="6">
        <f t="shared" ref="E261" si="167">IF(B261=" "," ",AVERAGE(B259:B261))</f>
        <v>102.52101749545147</v>
      </c>
      <c r="G261" s="6">
        <f>INDEX('[2]indices adj'!$IU$84:$MM$84, ,MATCH(A261,'[2]indices adj'!$IU$83:$MM$83,0))</f>
        <v>123.3543483328655</v>
      </c>
      <c r="H261" s="6">
        <f t="shared" ref="H261" si="168">IF(G261=" "," ",(G261-G260))</f>
        <v>5.3625700520808977</v>
      </c>
      <c r="I261" s="6">
        <f t="shared" ref="I261" si="169">IF(G261=" "," ",AVERAGE(G259:G261))</f>
        <v>121.26104612453382</v>
      </c>
      <c r="K261" s="6">
        <f>INDEX('[2]indices adj'!$IU$87:$MM$87, ,MATCH(A261,'[2]indices adj'!$IU$86:$MM$86,0))</f>
        <v>92.657073532805896</v>
      </c>
      <c r="L261" s="6">
        <f t="shared" ref="L261" si="170">IF(K261=" "," ",(K261-K260))</f>
        <v>3.867644561968234</v>
      </c>
      <c r="M261" s="6">
        <f t="shared" ref="M261" si="171">IF(K261=" "," ",AVERAGE(K259:K261))</f>
        <v>89.914197452336069</v>
      </c>
    </row>
    <row r="262" spans="1:13" x14ac:dyDescent="0.2">
      <c r="A262" s="5">
        <v>42917</v>
      </c>
      <c r="B262" s="6">
        <f>INDEX('[2]indices adj'!$IU$81:$MM$81, ,MATCH(A262,'[2]indices adj'!$IU$80:$MM$80,0))</f>
        <v>105.12127143655445</v>
      </c>
      <c r="C262" s="6">
        <f t="shared" ref="C262" si="172">IF(B262=" "," ",(B262-B250))</f>
        <v>5.4858622755884028</v>
      </c>
      <c r="D262" s="6">
        <f t="shared" ref="D262" si="173">IF(B262=" "," ",(B262-B261))</f>
        <v>0.11861818486448783</v>
      </c>
      <c r="E262" s="6">
        <f t="shared" ref="E262" si="174">IF(B262=" "," ",AVERAGE(B260:B262))</f>
        <v>103.55257214392179</v>
      </c>
      <c r="G262" s="6">
        <f>INDEX('[2]indices adj'!$IU$84:$MM$84, ,MATCH(A262,'[2]indices adj'!$IU$83:$MM$83,0))</f>
        <v>124.60730682270089</v>
      </c>
      <c r="H262" s="6">
        <f t="shared" ref="H262" si="175">IF(G262=" "," ",(G262-G261))</f>
        <v>1.2529584898353932</v>
      </c>
      <c r="I262" s="6">
        <f t="shared" ref="I262" si="176">IF(G262=" "," ",AVERAGE(G260:G262))</f>
        <v>121.98447781211699</v>
      </c>
      <c r="K262" s="6">
        <f>INDEX('[2]indices adj'!$IU$87:$MM$87, ,MATCH(A262,'[2]indices adj'!$IU$86:$MM$86,0))</f>
        <v>92.012596613843868</v>
      </c>
      <c r="L262" s="6">
        <f t="shared" ref="L262" si="177">IF(K262=" "," ",(K262-K261))</f>
        <v>-0.64447691896202741</v>
      </c>
      <c r="M262" s="6">
        <f t="shared" ref="M262" si="178">IF(K262=" "," ",AVERAGE(K260:K262))</f>
        <v>91.15303303916248</v>
      </c>
    </row>
    <row r="263" spans="1:13" x14ac:dyDescent="0.2">
      <c r="A263" s="10">
        <v>42948</v>
      </c>
      <c r="B263" s="6">
        <f>INDEX('[2]indices adj'!$IU$81:$MM$81, ,MATCH(A263,'[2]indices adj'!$IU$80:$MM$80,0))</f>
        <v>102.85408556100732</v>
      </c>
      <c r="C263" s="6">
        <f t="shared" ref="C263" si="179">IF(B263=" "," ",(B263-B251))</f>
        <v>0.15960777369076595</v>
      </c>
      <c r="D263" s="6">
        <f t="shared" ref="D263" si="180">IF(B263=" "," ",(B263-B262))</f>
        <v>-2.2671858755471277</v>
      </c>
      <c r="E263" s="6">
        <f t="shared" ref="E263" si="181">IF(B263=" "," ",AVERAGE(B261:B263))</f>
        <v>104.32600341641724</v>
      </c>
      <c r="F263" s="9"/>
      <c r="G263" s="6">
        <f>INDEX('[2]indices adj'!$IU$84:$MM$84, ,MATCH(A263,'[2]indices adj'!$IU$83:$MM$83,0))</f>
        <v>117.02213053862715</v>
      </c>
      <c r="H263" s="6">
        <f t="shared" ref="H263" si="182">IF(G263=" "," ",(G263-G262))</f>
        <v>-7.5851762840737393</v>
      </c>
      <c r="I263" s="6">
        <f t="shared" ref="I263" si="183">IF(G263=" "," ",AVERAGE(G261:G263))</f>
        <v>121.66126189806452</v>
      </c>
      <c r="J263" s="9"/>
      <c r="K263" s="6">
        <f>INDEX('[2]indices adj'!$IU$87:$MM$87, ,MATCH(A263,'[2]indices adj'!$IU$86:$MM$86,0))</f>
        <v>93.322937187069925</v>
      </c>
      <c r="L263" s="6">
        <f t="shared" ref="L263" si="184">IF(K263=" "," ",(K263-K262))</f>
        <v>1.3103405732260569</v>
      </c>
      <c r="M263" s="6">
        <f t="shared" ref="M263" si="185">IF(K263=" "," ",AVERAGE(K261:K263))</f>
        <v>92.66420244457322</v>
      </c>
    </row>
    <row r="264" spans="1:13" x14ac:dyDescent="0.2">
      <c r="A264" s="10">
        <v>42979</v>
      </c>
      <c r="B264" s="6">
        <f>INDEX('[2]indices adj'!$IU$81:$MM$81, ,MATCH(A264,'[2]indices adj'!$IU$80:$MM$80,0))</f>
        <v>105.80197972486241</v>
      </c>
      <c r="C264" s="6">
        <f>IF(B264=" "," ",(B264-B252))</f>
        <v>3.8156035396732477</v>
      </c>
      <c r="D264" s="6">
        <f t="shared" ref="D264" si="186">IF(B264=" "," ",(B264-B263))</f>
        <v>2.9478941638550822</v>
      </c>
      <c r="E264" s="6">
        <f t="shared" ref="E264" si="187">IF(B264=" "," ",AVERAGE(B262:B264))</f>
        <v>104.59244557414139</v>
      </c>
      <c r="G264" s="6">
        <f>INDEX('[2]indices adj'!$IU$84:$MM$84, ,MATCH(A264,'[2]indices adj'!$IU$83:$MM$83,0))</f>
        <v>123.37766326600229</v>
      </c>
      <c r="H264" s="6">
        <f t="shared" ref="H264" si="188">IF(G264=" "," ",(G264-G263))</f>
        <v>6.3555327273751345</v>
      </c>
      <c r="I264" s="6">
        <f t="shared" ref="I264" si="189">IF(G264=" "," ",AVERAGE(G262:G264))</f>
        <v>121.66903354244344</v>
      </c>
      <c r="K264" s="6">
        <f>INDEX('[2]indices adj'!$IU$87:$MM$87, ,MATCH(A264,'[2]indices adj'!$IU$86:$MM$86,0))</f>
        <v>93.978439647979101</v>
      </c>
      <c r="L264" s="6">
        <f t="shared" ref="L264" si="190">IF(K264=" "," ",(K264-K263))</f>
        <v>0.65550246090917597</v>
      </c>
      <c r="M264" s="6">
        <f t="shared" ref="M264" si="191">IF(K264=" "," ",AVERAGE(K262:K264))</f>
        <v>93.104657816297632</v>
      </c>
    </row>
    <row r="265" spans="1:13" x14ac:dyDescent="0.2">
      <c r="A265" s="10">
        <v>43009</v>
      </c>
      <c r="B265" s="6">
        <f>INDEX('[2]indices adj'!$IU$81:$MM$81, ,MATCH(A265,'[2]indices adj'!$IU$80:$MM$80,0))</f>
        <v>104.83232077056608</v>
      </c>
      <c r="C265" s="6">
        <f>IF(B265=" "," ",(B265-B253))</f>
        <v>7.4887726170431392</v>
      </c>
      <c r="D265" s="6">
        <f t="shared" ref="D265" si="192">IF(B265=" "," ",(B265-B264))</f>
        <v>-0.96965895429632099</v>
      </c>
      <c r="E265" s="6">
        <f t="shared" ref="E265" si="193">IF(B265=" "," ",AVERAGE(B263:B265))</f>
        <v>104.4961286854786</v>
      </c>
      <c r="G265" s="6">
        <f>INDEX('[2]indices adj'!$IU$84:$MM$84, ,MATCH(A265,'[2]indices adj'!$IU$83:$MM$83,0))</f>
        <v>120.53525123261343</v>
      </c>
      <c r="H265" s="6">
        <f t="shared" ref="H265" si="194">IF(G265=" "," ",(G265-G264))</f>
        <v>-2.8424120333888538</v>
      </c>
      <c r="I265" s="6">
        <f t="shared" ref="I265" si="195">IF(G265=" "," ",AVERAGE(G263:G265))</f>
        <v>120.31168167908095</v>
      </c>
      <c r="K265" s="6">
        <f>INDEX('[2]indices adj'!$IU$87:$MM$87, ,MATCH(A265,'[2]indices adj'!$IU$86:$MM$86,0))</f>
        <v>94.268621941559573</v>
      </c>
      <c r="L265" s="6">
        <f t="shared" ref="L265" si="196">IF(K265=" "," ",(K265-K264))</f>
        <v>0.29018229358047165</v>
      </c>
      <c r="M265" s="6">
        <f t="shared" ref="M265" si="197">IF(K265=" "," ",AVERAGE(K263:K265))</f>
        <v>93.856666258869538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Philip Economides</cp:lastModifiedBy>
  <cp:lastPrinted>2017-10-18T16:20:43Z</cp:lastPrinted>
  <dcterms:created xsi:type="dcterms:W3CDTF">2006-06-07T14:12:41Z</dcterms:created>
  <dcterms:modified xsi:type="dcterms:W3CDTF">2017-10-26T10:20:00Z</dcterms:modified>
</cp:coreProperties>
</file>